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H:\DATA\Pharmacy\a reports\manual\coinsurance_calculator\"/>
    </mc:Choice>
  </mc:AlternateContent>
  <xr:revisionPtr revIDLastSave="0" documentId="8_{DC9BEC88-8A17-4546-B401-D017BA379FF2}" xr6:coauthVersionLast="47" xr6:coauthVersionMax="47" xr10:uidLastSave="{00000000-0000-0000-0000-000000000000}"/>
  <bookViews>
    <workbookView xWindow="-120" yWindow="-120" windowWidth="29040" windowHeight="15840" firstSheet="2" activeTab="3" xr2:uid="{00000000-000D-0000-FFFF-FFFF00000000}"/>
  </bookViews>
  <sheets>
    <sheet name="Update Process" sheetId="5" state="hidden" r:id="rId1"/>
    <sheet name="SETUP" sheetId="6" state="hidden" r:id="rId2"/>
    <sheet name="Instruction For Use" sheetId="1" r:id="rId3"/>
    <sheet name="HCPCS" sheetId="2" r:id="rId4"/>
  </sheets>
  <definedNames>
    <definedName name="_xlnm.Print_Area" localSheetId="0">'Update Process'!$A$1:$G$32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S20" i="5" l="1"/>
  <c r="IO20" i="5"/>
  <c r="IS19" i="5"/>
  <c r="IO19" i="5"/>
  <c r="IS18" i="5"/>
  <c r="IO18" i="5"/>
  <c r="IS17" i="5"/>
  <c r="IO17" i="5"/>
  <c r="IS16" i="5"/>
  <c r="IO16" i="5"/>
  <c r="IS15" i="5"/>
  <c r="IO15" i="5"/>
  <c r="IS14" i="5"/>
  <c r="IO14" i="5"/>
  <c r="IS13" i="5"/>
  <c r="IO13" i="5"/>
  <c r="IS12" i="5"/>
  <c r="IO12" i="5"/>
  <c r="IS11" i="5"/>
  <c r="IO11" i="5"/>
  <c r="IS10" i="5"/>
  <c r="IO10" i="5"/>
  <c r="IS9" i="5"/>
  <c r="IO9" i="5"/>
  <c r="IS8" i="5"/>
  <c r="IO8" i="5"/>
  <c r="IS7" i="5"/>
  <c r="IO7" i="5"/>
  <c r="IS6" i="5"/>
  <c r="IO6" i="5"/>
  <c r="IS5" i="5"/>
  <c r="IO5" i="5"/>
  <c r="IS4" i="5"/>
  <c r="IO4" i="5"/>
  <c r="IS3" i="5"/>
  <c r="IO3" i="5"/>
  <c r="IS2" i="5"/>
  <c r="IO2" i="5"/>
  <c r="IS1" i="5"/>
  <c r="IO1" i="5"/>
  <c r="IO28" i="5"/>
  <c r="IO27" i="5"/>
  <c r="IO26" i="5"/>
  <c r="IO25" i="5"/>
  <c r="IO24" i="5"/>
  <c r="IO23" i="5"/>
  <c r="IO22" i="5"/>
  <c r="IO21" i="5"/>
  <c r="F21" i="5"/>
  <c r="F22" i="5" s="1"/>
  <c r="H31" i="2"/>
  <c r="H34" i="2"/>
  <c r="H14" i="2"/>
  <c r="H11" i="2"/>
  <c r="H6" i="2"/>
  <c r="H5" i="2"/>
  <c r="A12" i="1"/>
  <c r="A15" i="1" s="1"/>
  <c r="IS28" i="5"/>
  <c r="IS27" i="5"/>
  <c r="AE20" i="1"/>
  <c r="AA20" i="1"/>
  <c r="AE19" i="1"/>
  <c r="AA19" i="1"/>
  <c r="AE18" i="1"/>
  <c r="AA18" i="1"/>
  <c r="AE17" i="1"/>
  <c r="AA17" i="1"/>
  <c r="AE16" i="1"/>
  <c r="AA16" i="1"/>
  <c r="AE15" i="1"/>
  <c r="AA15" i="1"/>
  <c r="AE14" i="1"/>
  <c r="AA14" i="1"/>
  <c r="AE13" i="1"/>
  <c r="AA13" i="1"/>
  <c r="AE12" i="1"/>
  <c r="AA12" i="1"/>
  <c r="AE11" i="1"/>
  <c r="AA11" i="1"/>
  <c r="AE10" i="1"/>
  <c r="AA10" i="1"/>
  <c r="AE9" i="1"/>
  <c r="AA9" i="1"/>
  <c r="AE8" i="1"/>
  <c r="AA8" i="1"/>
  <c r="AE7" i="1"/>
  <c r="AA7" i="1"/>
  <c r="AE6" i="1"/>
  <c r="AA6" i="1"/>
  <c r="AE5" i="1"/>
  <c r="AA5" i="1"/>
  <c r="AE4" i="1"/>
  <c r="AA4" i="1"/>
  <c r="AE3" i="1"/>
  <c r="AA3" i="1"/>
  <c r="AE2" i="1"/>
  <c r="AA2" i="1"/>
  <c r="AE1" i="1"/>
  <c r="AA1" i="1"/>
  <c r="H108" i="2"/>
  <c r="H625" i="2"/>
  <c r="H624" i="2"/>
  <c r="H623" i="2"/>
  <c r="H622" i="2"/>
  <c r="H621" i="2"/>
  <c r="H620" i="2"/>
  <c r="H619" i="2"/>
  <c r="H618" i="2"/>
  <c r="H617" i="2"/>
  <c r="H616" i="2"/>
  <c r="H615" i="2"/>
  <c r="H614" i="2"/>
  <c r="H613" i="2"/>
  <c r="H612" i="2"/>
  <c r="H611" i="2"/>
  <c r="H610" i="2"/>
  <c r="H609" i="2"/>
  <c r="H608" i="2"/>
  <c r="H607" i="2"/>
  <c r="H606" i="2"/>
  <c r="H605" i="2"/>
  <c r="H604" i="2"/>
  <c r="H603" i="2"/>
  <c r="H602" i="2"/>
  <c r="H601" i="2"/>
  <c r="H600" i="2"/>
  <c r="H599" i="2"/>
  <c r="H598" i="2"/>
  <c r="H597" i="2"/>
  <c r="H596" i="2"/>
  <c r="H595" i="2"/>
  <c r="H594" i="2"/>
  <c r="H593" i="2"/>
  <c r="H592" i="2"/>
  <c r="H591" i="2"/>
  <c r="H590" i="2"/>
  <c r="H589" i="2"/>
  <c r="H588" i="2"/>
  <c r="H587" i="2"/>
  <c r="H586" i="2"/>
  <c r="H585" i="2"/>
  <c r="H584" i="2"/>
  <c r="H583" i="2"/>
  <c r="H582" i="2"/>
  <c r="H581" i="2"/>
  <c r="H580" i="2"/>
  <c r="H579" i="2"/>
  <c r="H578" i="2"/>
  <c r="H577" i="2"/>
  <c r="H576" i="2"/>
  <c r="H575" i="2"/>
  <c r="H574" i="2"/>
  <c r="H573" i="2"/>
  <c r="H572" i="2"/>
  <c r="H571" i="2"/>
  <c r="H570" i="2"/>
  <c r="H569" i="2"/>
  <c r="H568" i="2"/>
  <c r="H567" i="2"/>
  <c r="H566" i="2"/>
  <c r="H565" i="2"/>
  <c r="H564" i="2"/>
  <c r="H563" i="2"/>
  <c r="H562" i="2"/>
  <c r="H561" i="2"/>
  <c r="H560" i="2"/>
  <c r="H559" i="2"/>
  <c r="H558" i="2"/>
  <c r="H557" i="2"/>
  <c r="H556" i="2"/>
  <c r="H555" i="2"/>
  <c r="H554" i="2"/>
  <c r="H553" i="2"/>
  <c r="H552" i="2"/>
  <c r="H551" i="2"/>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3" i="2"/>
  <c r="H32" i="2"/>
  <c r="H30" i="2"/>
  <c r="H29" i="2"/>
  <c r="H28" i="2"/>
  <c r="H27" i="2"/>
  <c r="H26" i="2"/>
  <c r="H25" i="2"/>
  <c r="H24" i="2"/>
  <c r="H23" i="2"/>
  <c r="H22" i="2"/>
  <c r="H21" i="2"/>
  <c r="H20" i="2"/>
  <c r="H19" i="2"/>
  <c r="H18" i="2"/>
  <c r="H17" i="2"/>
  <c r="H16" i="2"/>
  <c r="H15" i="2"/>
  <c r="H13" i="2"/>
  <c r="H12" i="2"/>
  <c r="H10" i="2"/>
  <c r="H9" i="2"/>
  <c r="H8" i="2"/>
  <c r="H7" i="2"/>
  <c r="H4" i="2"/>
  <c r="H3" i="2"/>
  <c r="H2" i="2"/>
  <c r="IS26" i="5"/>
  <c r="IS25" i="5"/>
  <c r="IS24" i="5"/>
  <c r="IS23" i="5"/>
  <c r="IS22" i="5"/>
  <c r="IS21" i="5"/>
  <c r="AE28" i="1"/>
  <c r="AE27" i="1"/>
  <c r="AE26" i="1"/>
  <c r="AE25" i="1"/>
  <c r="AE24" i="1"/>
  <c r="AE23" i="1"/>
  <c r="AE22" i="1"/>
  <c r="AE21" i="1"/>
  <c r="AA28" i="1"/>
  <c r="AA27" i="1"/>
  <c r="AA26" i="1"/>
  <c r="AA25" i="1"/>
  <c r="AA24" i="1"/>
  <c r="AA23" i="1"/>
  <c r="AA22" i="1"/>
  <c r="AA21" i="1"/>
</calcChain>
</file>

<file path=xl/sharedStrings.xml><?xml version="1.0" encoding="utf-8"?>
<sst xmlns="http://schemas.openxmlformats.org/spreadsheetml/2006/main" count="9713" uniqueCount="2327">
  <si>
    <t xml:space="preserve">2. For a Multi-Source item (more than one manufacturer include generic manufacturers) drug or biological; the code price is equal to the lesser of the median AWP of all the generic forms of the drug or biological or the lowest NDC of the brand name product. A "brand name" product is defined as a product that is marketed under a labeled name that is other than the generic chemical name for the drug or biological. </t>
  </si>
  <si>
    <t xml:space="preserve">3. For Medicare/Medicaid reimbursement: After determining the code price for the description of each code, multiply that code price by 0.85. This is the new drug payment allowance limit. Do not round this payment allowance limit. There is no minimum for this amount. </t>
  </si>
  <si>
    <t>Regarding Home Self Injectables</t>
  </si>
  <si>
    <r>
      <t xml:space="preserve"> With exception to Lovenox, Fragmin, Epogen, and Procrit, Home Self Injectables are</t>
    </r>
    <r>
      <rPr>
        <b/>
        <sz val="10"/>
        <rFont val="Arial"/>
        <family val="2"/>
      </rPr>
      <t xml:space="preserve"> not</t>
    </r>
    <r>
      <rPr>
        <sz val="10"/>
        <rFont val="Arial"/>
        <family val="2"/>
      </rPr>
      <t xml:space="preserve"> covered under Shield 65+</t>
    </r>
  </si>
  <si>
    <t xml:space="preserve">NOTE: The presence or absence of a particular drug on the SDP file does not represent a determination that Medicare covers or does not cover that drug. The amounts shown on the SDP file indicate the maximum Medicare payment allowance, if the Medicare contractor determines that the drug meets the program’s requirements for coverage. Similarly, the absence of a particular drug from the SDP file means that if the Medicare contractor determines that the drug is covered by Medicare, the local contractor must then determine the program’s payment allowance by applying the program’s standard drug payment policy rules. </t>
  </si>
  <si>
    <t xml:space="preserve"> Medicare contractors separately determine whether a particular drug meets the program’s general requirements for coverage and, if so, whether payment may be made for the drug in the particular circumstance under which it was furnished. Examples of this latter determination include but are not limited to determinations as to whether a particular drug and route of administration are reasonable and necessary to treat the beneficiary’s condition, whether a drug may be excluded from payment because it is usually self-administered, and whether a least costly alternative to the drug exists.</t>
  </si>
  <si>
    <t>HCPCS Code</t>
  </si>
  <si>
    <t>Unit Type</t>
  </si>
  <si>
    <t>Enter Dose</t>
  </si>
  <si>
    <t>20% Coinsurance</t>
  </si>
  <si>
    <t>A9576</t>
  </si>
  <si>
    <t>Inj prohance multipack</t>
  </si>
  <si>
    <t>A9577</t>
  </si>
  <si>
    <t>Inj multihance</t>
  </si>
  <si>
    <t>A9578</t>
  </si>
  <si>
    <t>Inj multihance multipack</t>
  </si>
  <si>
    <t>A9579</t>
  </si>
  <si>
    <t>A9581</t>
  </si>
  <si>
    <t>Gadoxetate disodium inj</t>
  </si>
  <si>
    <t>J0129</t>
  </si>
  <si>
    <t>Abatacept injection</t>
  </si>
  <si>
    <t>J0132</t>
  </si>
  <si>
    <t>Acetylcysteine injection</t>
  </si>
  <si>
    <t>J0133</t>
  </si>
  <si>
    <t>Acyclovir injection</t>
  </si>
  <si>
    <t>J0171</t>
  </si>
  <si>
    <t>Adrenalin epinephrine inject</t>
  </si>
  <si>
    <t>J0180</t>
  </si>
  <si>
    <t>Agalsidase beta injection</t>
  </si>
  <si>
    <t>J0256</t>
  </si>
  <si>
    <t>Alpha 1 proteinase inhibitor</t>
  </si>
  <si>
    <t>J0278</t>
  </si>
  <si>
    <t>Amikacin sulfate injection</t>
  </si>
  <si>
    <t>J0280</t>
  </si>
  <si>
    <t>J0285</t>
  </si>
  <si>
    <t>J0287</t>
  </si>
  <si>
    <t>Amphotericin b lipid complex</t>
  </si>
  <si>
    <t>J0289</t>
  </si>
  <si>
    <t>Amphotericin b liposome inj</t>
  </si>
  <si>
    <t>J0290</t>
  </si>
  <si>
    <t>J0295</t>
  </si>
  <si>
    <t>J0348</t>
  </si>
  <si>
    <t>Anidulafungin injection</t>
  </si>
  <si>
    <t>J0360</t>
  </si>
  <si>
    <t>Hydralazine hcl injection</t>
  </si>
  <si>
    <t>J0456</t>
  </si>
  <si>
    <t>Azithromycin</t>
  </si>
  <si>
    <t>J0461</t>
  </si>
  <si>
    <t>Atropine sulfate injection</t>
  </si>
  <si>
    <t>J0475</t>
  </si>
  <si>
    <t>J0476</t>
  </si>
  <si>
    <t>Baclofen intrathecal trial</t>
  </si>
  <si>
    <t>J0480</t>
  </si>
  <si>
    <t>Basiliximab</t>
  </si>
  <si>
    <t>J0500</t>
  </si>
  <si>
    <t>Dicyclomine injection</t>
  </si>
  <si>
    <t>J0515</t>
  </si>
  <si>
    <t>Inj benztropine mesylate</t>
  </si>
  <si>
    <t>J0558</t>
  </si>
  <si>
    <t>J0561</t>
  </si>
  <si>
    <t>Penicillin g benzathine inj</t>
  </si>
  <si>
    <t>J0583</t>
  </si>
  <si>
    <t>Bivalirudin</t>
  </si>
  <si>
    <t>J0585</t>
  </si>
  <si>
    <t>J0586</t>
  </si>
  <si>
    <t>J0587</t>
  </si>
  <si>
    <t>J0592</t>
  </si>
  <si>
    <t>Buprenorphine hydrochloride</t>
  </si>
  <si>
    <t>J0594</t>
  </si>
  <si>
    <t>Busulfan injection</t>
  </si>
  <si>
    <t>J0595</t>
  </si>
  <si>
    <t>Butorphanol tartrate 1 mg</t>
  </si>
  <si>
    <t>J0597</t>
  </si>
  <si>
    <t>J0598</t>
  </si>
  <si>
    <t>J0600</t>
  </si>
  <si>
    <t>Edetate calcium disodium inj</t>
  </si>
  <si>
    <t>J0637</t>
  </si>
  <si>
    <t>Caspofungin acetate</t>
  </si>
  <si>
    <t>J0638</t>
  </si>
  <si>
    <t>Canakinumab injection</t>
  </si>
  <si>
    <t>J0640</t>
  </si>
  <si>
    <t>Leucovorin calcium injection</t>
  </si>
  <si>
    <t>J0641</t>
  </si>
  <si>
    <t>J0670</t>
  </si>
  <si>
    <t>J0690</t>
  </si>
  <si>
    <t>Cefazolin sodium injection</t>
  </si>
  <si>
    <t>J0692</t>
  </si>
  <si>
    <t>J0694</t>
  </si>
  <si>
    <t>Cefoxitin sodium injection</t>
  </si>
  <si>
    <t>J0696</t>
  </si>
  <si>
    <t>Ceftriaxone sodium injection</t>
  </si>
  <si>
    <t>J0697</t>
  </si>
  <si>
    <t>Sterile cefuroxime injection</t>
  </si>
  <si>
    <t>J0702</t>
  </si>
  <si>
    <t>Betamethasone acet&amp;sod phosp</t>
  </si>
  <si>
    <t>J0713</t>
  </si>
  <si>
    <t>Inj ceftazidime per 500 mg</t>
  </si>
  <si>
    <t>J0725</t>
  </si>
  <si>
    <t>Chorionic gonadotropin/1000u</t>
  </si>
  <si>
    <t>J0735</t>
  </si>
  <si>
    <t>Clonidine hydrochloride</t>
  </si>
  <si>
    <t>J0740</t>
  </si>
  <si>
    <t>Cidofovir injection</t>
  </si>
  <si>
    <t>J0743</t>
  </si>
  <si>
    <t>Cilastatin sodium injection</t>
  </si>
  <si>
    <t>J0744</t>
  </si>
  <si>
    <t>Ciprofloxacin iv</t>
  </si>
  <si>
    <t>J0770</t>
  </si>
  <si>
    <t>Colistimethate sodium inj</t>
  </si>
  <si>
    <t>J0775</t>
  </si>
  <si>
    <t>J0780</t>
  </si>
  <si>
    <t>Prochlorperazine injection</t>
  </si>
  <si>
    <t>J0834</t>
  </si>
  <si>
    <t>J0850</t>
  </si>
  <si>
    <t>J0878</t>
  </si>
  <si>
    <t>Daptomycin injection</t>
  </si>
  <si>
    <t>J0881</t>
  </si>
  <si>
    <t>J0882</t>
  </si>
  <si>
    <t>J0885</t>
  </si>
  <si>
    <t>J0894</t>
  </si>
  <si>
    <t>Decitabine injection</t>
  </si>
  <si>
    <t>J0895</t>
  </si>
  <si>
    <t>Deferoxamine mesylate inj</t>
  </si>
  <si>
    <t>J1000</t>
  </si>
  <si>
    <t>Depo-estradiol cypionate inj</t>
  </si>
  <si>
    <t>J1100</t>
  </si>
  <si>
    <t>Dexamethasone sodium phos</t>
  </si>
  <si>
    <t>J1110</t>
  </si>
  <si>
    <t>Inj dihydroergotamine mesylt</t>
  </si>
  <si>
    <t>J1120</t>
  </si>
  <si>
    <t>Acetazolamid sodium injectio</t>
  </si>
  <si>
    <t>J1160</t>
  </si>
  <si>
    <t>Digoxin injection</t>
  </si>
  <si>
    <t>J1162</t>
  </si>
  <si>
    <t>Digoxin immune fab (ovine)</t>
  </si>
  <si>
    <t>J1165</t>
  </si>
  <si>
    <t>Phenytoin sodium injection</t>
  </si>
  <si>
    <t>J1190</t>
  </si>
  <si>
    <t>J1200</t>
  </si>
  <si>
    <t>Diphenhydramine hcl injectio</t>
  </si>
  <si>
    <t>J1205</t>
  </si>
  <si>
    <t>Chlorothiazide sodium inj</t>
  </si>
  <si>
    <t>J1212</t>
  </si>
  <si>
    <t>J1230</t>
  </si>
  <si>
    <t>Methadone injection</t>
  </si>
  <si>
    <t>J1240</t>
  </si>
  <si>
    <t>Dimenhydrinate injection</t>
  </si>
  <si>
    <t>J1245</t>
  </si>
  <si>
    <t>Dipyridamole injection</t>
  </si>
  <si>
    <t>J1250</t>
  </si>
  <si>
    <t>J1265</t>
  </si>
  <si>
    <t>Dopamine injection</t>
  </si>
  <si>
    <t>J1270</t>
  </si>
  <si>
    <t>J1290</t>
  </si>
  <si>
    <t>Ecallantide injection</t>
  </si>
  <si>
    <t>J1325</t>
  </si>
  <si>
    <t>Epoprostenol injection</t>
  </si>
  <si>
    <t>J1335</t>
  </si>
  <si>
    <t>Ertapenem injection</t>
  </si>
  <si>
    <t>J1364</t>
  </si>
  <si>
    <t>J1380</t>
  </si>
  <si>
    <t>J1410</t>
  </si>
  <si>
    <t>J1430</t>
  </si>
  <si>
    <t>Ethanolamine oleate 100 mg</t>
  </si>
  <si>
    <t>J1450</t>
  </si>
  <si>
    <t>Fluconazole</t>
  </si>
  <si>
    <t>J1453</t>
  </si>
  <si>
    <t>Fosaprepitant injection</t>
  </si>
  <si>
    <t>J1458</t>
  </si>
  <si>
    <t>Galsulfase injection</t>
  </si>
  <si>
    <t>J1459</t>
  </si>
  <si>
    <t>J1460</t>
  </si>
  <si>
    <t>J1559</t>
  </si>
  <si>
    <t>Hizentra injection</t>
  </si>
  <si>
    <t>J1560</t>
  </si>
  <si>
    <t>J1561</t>
  </si>
  <si>
    <t>J1566</t>
  </si>
  <si>
    <t>J1568</t>
  </si>
  <si>
    <t>Octagam injection</t>
  </si>
  <si>
    <t>J1569</t>
  </si>
  <si>
    <t>Gammagard liquid injection</t>
  </si>
  <si>
    <t>J1570</t>
  </si>
  <si>
    <t>Ganciclovir sodium injection</t>
  </si>
  <si>
    <t>J1571</t>
  </si>
  <si>
    <t>Hepagam b im injection</t>
  </si>
  <si>
    <t>J1580</t>
  </si>
  <si>
    <t>Garamycin gentamicin inj</t>
  </si>
  <si>
    <t>J1610</t>
  </si>
  <si>
    <t>J1626</t>
  </si>
  <si>
    <t>Granisetron hcl injection</t>
  </si>
  <si>
    <t>J1630</t>
  </si>
  <si>
    <t>Haloperidol injection</t>
  </si>
  <si>
    <t>J1631</t>
  </si>
  <si>
    <t>Haloperidol decanoate inj</t>
  </si>
  <si>
    <t>J1640</t>
  </si>
  <si>
    <t>J1642</t>
  </si>
  <si>
    <t>Inj heparin sodium per 10 u</t>
  </si>
  <si>
    <t>J1644</t>
  </si>
  <si>
    <t>Inj heparin sodium per 1000u</t>
  </si>
  <si>
    <t>J1645</t>
  </si>
  <si>
    <t>Dalteparin sodium</t>
  </si>
  <si>
    <t>J1650</t>
  </si>
  <si>
    <t>Inj enoxaparin sodium</t>
  </si>
  <si>
    <t>J1652</t>
  </si>
  <si>
    <t>Fondaparinux sodium</t>
  </si>
  <si>
    <t>J1670</t>
  </si>
  <si>
    <t>Tetanus immune globulin inj</t>
  </si>
  <si>
    <t>J1720</t>
  </si>
  <si>
    <t>Hydrocortisone sodium succ i</t>
  </si>
  <si>
    <t>J1740</t>
  </si>
  <si>
    <t>Ibandronate sodium injection</t>
  </si>
  <si>
    <t>J1743</t>
  </si>
  <si>
    <t>Idursulfase injection</t>
  </si>
  <si>
    <t>J1745</t>
  </si>
  <si>
    <t>J1750</t>
  </si>
  <si>
    <t>Inj iron dextran</t>
  </si>
  <si>
    <t>J1756</t>
  </si>
  <si>
    <t>Iron sucrose injection</t>
  </si>
  <si>
    <t>J1786</t>
  </si>
  <si>
    <t>Imuglucerase injection</t>
  </si>
  <si>
    <t>J1817</t>
  </si>
  <si>
    <t>Insulin for insulin pump use</t>
  </si>
  <si>
    <t>J1885</t>
  </si>
  <si>
    <t>Ketorolac tromethamine inj</t>
  </si>
  <si>
    <t>J1930</t>
  </si>
  <si>
    <t>Lanreotide injection</t>
  </si>
  <si>
    <t>J1931</t>
  </si>
  <si>
    <t>Laronidase injection</t>
  </si>
  <si>
    <t>J1950</t>
  </si>
  <si>
    <t>J1953</t>
  </si>
  <si>
    <t>Levetiracetam injection</t>
  </si>
  <si>
    <t>J1955</t>
  </si>
  <si>
    <t>Inj levocarnitine per 1 gm</t>
  </si>
  <si>
    <t>J1956</t>
  </si>
  <si>
    <t>Levofloxacin injection</t>
  </si>
  <si>
    <t>J2010</t>
  </si>
  <si>
    <t>Lincomycin injection</t>
  </si>
  <si>
    <t>J2020</t>
  </si>
  <si>
    <t>Linezolid injection</t>
  </si>
  <si>
    <t>J2060</t>
  </si>
  <si>
    <t>Lorazepam injection</t>
  </si>
  <si>
    <t>J2150</t>
  </si>
  <si>
    <t>Mannitol injection</t>
  </si>
  <si>
    <t>J2175</t>
  </si>
  <si>
    <t>J2185</t>
  </si>
  <si>
    <t>Meropenem</t>
  </si>
  <si>
    <t>J2210</t>
  </si>
  <si>
    <t>Methylergonovin maleate inj</t>
  </si>
  <si>
    <t>J2248</t>
  </si>
  <si>
    <t>Micafungin sodium injection</t>
  </si>
  <si>
    <t>J2250</t>
  </si>
  <si>
    <t>Inj midazolam hydrochloride</t>
  </si>
  <si>
    <t>J2260</t>
  </si>
  <si>
    <t>J2270</t>
  </si>
  <si>
    <t>Morphine sulfate injection</t>
  </si>
  <si>
    <t>J2278</t>
  </si>
  <si>
    <t>Ziconotide injection</t>
  </si>
  <si>
    <t>J2280</t>
  </si>
  <si>
    <t>J2300</t>
  </si>
  <si>
    <t>Inj nalbuphine hydrochloride</t>
  </si>
  <si>
    <t>J2310</t>
  </si>
  <si>
    <t>Inj naloxone hydrochloride</t>
  </si>
  <si>
    <t>J2315</t>
  </si>
  <si>
    <t>J2323</t>
  </si>
  <si>
    <t>Natalizumab injection</t>
  </si>
  <si>
    <t>J2353</t>
  </si>
  <si>
    <t>J2354</t>
  </si>
  <si>
    <t>J2357</t>
  </si>
  <si>
    <t>Omalizumab injection</t>
  </si>
  <si>
    <t>J2358</t>
  </si>
  <si>
    <t>Olanzapine long-acting inj</t>
  </si>
  <si>
    <t>J2360</t>
  </si>
  <si>
    <t>Orphenadrine injection</t>
  </si>
  <si>
    <t>Chloroprocaine hcl injection</t>
  </si>
  <si>
    <t>J2405</t>
  </si>
  <si>
    <t>Ondansetron hcl injection</t>
  </si>
  <si>
    <t>J2425</t>
  </si>
  <si>
    <t>Palifermin injection</t>
  </si>
  <si>
    <t>J2426</t>
  </si>
  <si>
    <t>J2430</t>
  </si>
  <si>
    <t>J2469</t>
  </si>
  <si>
    <t>Palonosetron hcl</t>
  </si>
  <si>
    <t>J2501</t>
  </si>
  <si>
    <t>Paricalcitol</t>
  </si>
  <si>
    <t>J2540</t>
  </si>
  <si>
    <t>Penicillin g potassium inj</t>
  </si>
  <si>
    <t>J2543</t>
  </si>
  <si>
    <t>Piperacillin/tazobactam</t>
  </si>
  <si>
    <t>J2545</t>
  </si>
  <si>
    <t>Pentamidine non-comp unit</t>
  </si>
  <si>
    <t>J2550</t>
  </si>
  <si>
    <t>Promethazine hcl injection</t>
  </si>
  <si>
    <t>J2560</t>
  </si>
  <si>
    <t>Phenobarbital sodium inj</t>
  </si>
  <si>
    <t>J2562</t>
  </si>
  <si>
    <t>Plerixafor injection</t>
  </si>
  <si>
    <t>J2597</t>
  </si>
  <si>
    <t>Inj desmopressin acetate</t>
  </si>
  <si>
    <t>J2675</t>
  </si>
  <si>
    <t>J2680</t>
  </si>
  <si>
    <t>J2690</t>
  </si>
  <si>
    <t>Procainamide hcl injection</t>
  </si>
  <si>
    <t>J2700</t>
  </si>
  <si>
    <t>Oxacillin sodium injeciton</t>
  </si>
  <si>
    <t>J2720</t>
  </si>
  <si>
    <t>J2724</t>
  </si>
  <si>
    <t>Protein c concentrate</t>
  </si>
  <si>
    <t>J2760</t>
  </si>
  <si>
    <t>Phentolaine mesylate inj</t>
  </si>
  <si>
    <t>J2765</t>
  </si>
  <si>
    <t>Metoclopramide hcl injection</t>
  </si>
  <si>
    <t>J2778</t>
  </si>
  <si>
    <t>Ranibizumab injection</t>
  </si>
  <si>
    <t>J2783</t>
  </si>
  <si>
    <t>Rasburicase</t>
  </si>
  <si>
    <t>J2785</t>
  </si>
  <si>
    <t>Regadenoson injection</t>
  </si>
  <si>
    <t>J2788</t>
  </si>
  <si>
    <t>Rho d immune globulin 50 mcg</t>
  </si>
  <si>
    <t>J2790</t>
  </si>
  <si>
    <t>Rho d immune globulin inj</t>
  </si>
  <si>
    <t>J2791</t>
  </si>
  <si>
    <t>Rhophylac injection</t>
  </si>
  <si>
    <t>J2792</t>
  </si>
  <si>
    <t>J2794</t>
  </si>
  <si>
    <t>J2795</t>
  </si>
  <si>
    <t>J2800</t>
  </si>
  <si>
    <t>Methocarbamol injection</t>
  </si>
  <si>
    <t>J2805</t>
  </si>
  <si>
    <t>Sincalide injection</t>
  </si>
  <si>
    <t>J2820</t>
  </si>
  <si>
    <t>Sargramostim injection</t>
  </si>
  <si>
    <t>J2916</t>
  </si>
  <si>
    <t>Na ferric gluconate complex</t>
  </si>
  <si>
    <t>J2997</t>
  </si>
  <si>
    <t>Alteplase recombinant</t>
  </si>
  <si>
    <t>J3000</t>
  </si>
  <si>
    <t>Streptomycin injection</t>
  </si>
  <si>
    <t>J3010</t>
  </si>
  <si>
    <t>J3095</t>
  </si>
  <si>
    <t>Telavancin injection</t>
  </si>
  <si>
    <t>J3101</t>
  </si>
  <si>
    <t>Tenecteplase injection</t>
  </si>
  <si>
    <t>J3105</t>
  </si>
  <si>
    <t>Terbutaline sulfate inj</t>
  </si>
  <si>
    <t>J3230</t>
  </si>
  <si>
    <t>Chlorpromazine hcl injection</t>
  </si>
  <si>
    <t>J3240</t>
  </si>
  <si>
    <t>Thyrotropin injection</t>
  </si>
  <si>
    <t>J3243</t>
  </si>
  <si>
    <t>Tigecycline injection</t>
  </si>
  <si>
    <t>J3250</t>
  </si>
  <si>
    <t>Trimethobenzamide hcl inj</t>
  </si>
  <si>
    <t>J3260</t>
  </si>
  <si>
    <t>Tobramycin sulfate injection</t>
  </si>
  <si>
    <t>J3262</t>
  </si>
  <si>
    <t>Tocilizumab injection</t>
  </si>
  <si>
    <t>J3285</t>
  </si>
  <si>
    <t>Treprostinil injection</t>
  </si>
  <si>
    <t>J3300</t>
  </si>
  <si>
    <t>J3301</t>
  </si>
  <si>
    <t>J3315</t>
  </si>
  <si>
    <t>Triptorelin pamoate</t>
  </si>
  <si>
    <t>J3360</t>
  </si>
  <si>
    <t>Diazepam injection</t>
  </si>
  <si>
    <t>J3370</t>
  </si>
  <si>
    <t>Vancomycin hcl injection</t>
  </si>
  <si>
    <t>J3385</t>
  </si>
  <si>
    <t>Velaglucerase alfa</t>
  </si>
  <si>
    <t>J3396</t>
  </si>
  <si>
    <t>Verteporfin injection</t>
  </si>
  <si>
    <t>J3410</t>
  </si>
  <si>
    <t>Hydroxyzine hcl injection</t>
  </si>
  <si>
    <t>J3411</t>
  </si>
  <si>
    <t>Thiamine hcl 100 mg</t>
  </si>
  <si>
    <t>J3415</t>
  </si>
  <si>
    <t>Pyridoxine hcl 100 mg</t>
  </si>
  <si>
    <t>J3420</t>
  </si>
  <si>
    <t>Vitamin b12 injection</t>
  </si>
  <si>
    <t>J3430</t>
  </si>
  <si>
    <t>Vitamin k phytonadione inj</t>
  </si>
  <si>
    <t>J3465</t>
  </si>
  <si>
    <t>J3473</t>
  </si>
  <si>
    <t>Hyaluronidase recombinant</t>
  </si>
  <si>
    <t>J3475</t>
  </si>
  <si>
    <t>Inj magnesium sulfate</t>
  </si>
  <si>
    <t>J3480</t>
  </si>
  <si>
    <t>Inj potassium chloride</t>
  </si>
  <si>
    <t>J3485</t>
  </si>
  <si>
    <t>Zidovudine</t>
  </si>
  <si>
    <t>J3486</t>
  </si>
  <si>
    <t>Ziprasidone mesylate</t>
  </si>
  <si>
    <t>J7030</t>
  </si>
  <si>
    <t>Normal saline solution infus</t>
  </si>
  <si>
    <t>J7040</t>
  </si>
  <si>
    <t>J7042</t>
  </si>
  <si>
    <t>5% dextrose/normal saline</t>
  </si>
  <si>
    <t>J7050</t>
  </si>
  <si>
    <t>J7060</t>
  </si>
  <si>
    <t>5% dextrose/water</t>
  </si>
  <si>
    <t>J7070</t>
  </si>
  <si>
    <t>D5w infusion</t>
  </si>
  <si>
    <t>J7120</t>
  </si>
  <si>
    <t>Ringers lactate infusion</t>
  </si>
  <si>
    <t>Wilate injection</t>
  </si>
  <si>
    <t>J7185</t>
  </si>
  <si>
    <t>Xyntha inj</t>
  </si>
  <si>
    <t>J7186</t>
  </si>
  <si>
    <t>Antihemophilic viii/vwf comp</t>
  </si>
  <si>
    <t>J7187</t>
  </si>
  <si>
    <t>J7189</t>
  </si>
  <si>
    <t>J7190</t>
  </si>
  <si>
    <t>Factor viii</t>
  </si>
  <si>
    <t>J7192</t>
  </si>
  <si>
    <t>J7193</t>
  </si>
  <si>
    <t>J7194</t>
  </si>
  <si>
    <t>Factor ix complex</t>
  </si>
  <si>
    <t>J7195</t>
  </si>
  <si>
    <t>J7197</t>
  </si>
  <si>
    <t>Antithrombin iii injection</t>
  </si>
  <si>
    <t>J7198</t>
  </si>
  <si>
    <t>Anti-inhibitor</t>
  </si>
  <si>
    <t>J7308</t>
  </si>
  <si>
    <t>Aminolevulinic acid hcl top</t>
  </si>
  <si>
    <t>J7311</t>
  </si>
  <si>
    <t>J7312</t>
  </si>
  <si>
    <t>Dexamethasone intra implant</t>
  </si>
  <si>
    <t>J7321</t>
  </si>
  <si>
    <t>J7323</t>
  </si>
  <si>
    <t>Euflexxa inj per dose</t>
  </si>
  <si>
    <t>J7324</t>
  </si>
  <si>
    <t>Orthovisc inj per dose</t>
  </si>
  <si>
    <t>J7325</t>
  </si>
  <si>
    <t>Capsaicin 8% patch</t>
  </si>
  <si>
    <t>J7500</t>
  </si>
  <si>
    <t>Azathioprine oral 50mg</t>
  </si>
  <si>
    <t>J7502</t>
  </si>
  <si>
    <t>Cyclosporine oral 100 mg</t>
  </si>
  <si>
    <t>J7504</t>
  </si>
  <si>
    <t>Lymphocyte immune globulin</t>
  </si>
  <si>
    <t>J7507</t>
  </si>
  <si>
    <t>J7509</t>
  </si>
  <si>
    <t>Methylprednisolone oral</t>
  </si>
  <si>
    <t>J7510</t>
  </si>
  <si>
    <t>Prednisolone oral per 5 mg</t>
  </si>
  <si>
    <t>J7511</t>
  </si>
  <si>
    <t>Antithymocyte globuln rabbit</t>
  </si>
  <si>
    <t>J7515</t>
  </si>
  <si>
    <t>Cyclosporine oral 25 mg</t>
  </si>
  <si>
    <t>J7516</t>
  </si>
  <si>
    <t>J7517</t>
  </si>
  <si>
    <t>Mycophenolate mofetil oral</t>
  </si>
  <si>
    <t>J7518</t>
  </si>
  <si>
    <t>Mycophenolic acid</t>
  </si>
  <si>
    <t>J7520</t>
  </si>
  <si>
    <t>J7525</t>
  </si>
  <si>
    <t>Tacrolimus injection</t>
  </si>
  <si>
    <t>J7605</t>
  </si>
  <si>
    <t>Arformoterol non-comp unit</t>
  </si>
  <si>
    <t>J7606</t>
  </si>
  <si>
    <t>J7608</t>
  </si>
  <si>
    <t>Acetylcysteine non-comp unit</t>
  </si>
  <si>
    <t>J7611</t>
  </si>
  <si>
    <t>Albuterol non-comp con</t>
  </si>
  <si>
    <t>J7612</t>
  </si>
  <si>
    <t>Levalbuterol non-comp con</t>
  </si>
  <si>
    <t>J7613</t>
  </si>
  <si>
    <t>Albuterol non-comp unit</t>
  </si>
  <si>
    <t>J7614</t>
  </si>
  <si>
    <t>Levalbuterol non-comp unit</t>
  </si>
  <si>
    <t>J7620</t>
  </si>
  <si>
    <t>Albuterol ipratrop non-comp</t>
  </si>
  <si>
    <t>J7626</t>
  </si>
  <si>
    <t>Budesonide non-comp unit</t>
  </si>
  <si>
    <t>J7631</t>
  </si>
  <si>
    <t>Cromolyn sodium noncomp unit</t>
  </si>
  <si>
    <t>J7639</t>
  </si>
  <si>
    <t>Dornase alfa non-comp unit</t>
  </si>
  <si>
    <t>J7644</t>
  </si>
  <si>
    <t>Ipratropium bromide non-comp</t>
  </si>
  <si>
    <t>J7674</t>
  </si>
  <si>
    <t>J7682</t>
  </si>
  <si>
    <t>Tobramycin non-comp unit</t>
  </si>
  <si>
    <t>J7686</t>
  </si>
  <si>
    <t>J8501</t>
  </si>
  <si>
    <t>Oral aprepitant</t>
  </si>
  <si>
    <t>J8530</t>
  </si>
  <si>
    <t>Injection, voriconazole</t>
  </si>
  <si>
    <t>C-1 esterase, berinert</t>
  </si>
  <si>
    <t>C-1 esterase, cinryze</t>
  </si>
  <si>
    <t>Collagenase, clost hist inj</t>
  </si>
  <si>
    <t>Darbepoetin alfa, non-esrd</t>
  </si>
  <si>
    <t>Darbepoetin alfa, esrd use</t>
  </si>
  <si>
    <t>Epoetin alfa, non-esrd</t>
  </si>
  <si>
    <t>Injection, doxercalciferol</t>
  </si>
  <si>
    <t>Immune globulin, powder</t>
  </si>
  <si>
    <t>Hemin, 1 mg</t>
  </si>
  <si>
    <t>Inj, moxifloxacin 100 mg</t>
  </si>
  <si>
    <t>Naltrexone, depot form</t>
  </si>
  <si>
    <t>Octreotide injection, depot</t>
  </si>
  <si>
    <t>Octreotide inj, non-depot</t>
  </si>
  <si>
    <t>Sirolimus, oral</t>
  </si>
  <si>
    <t>Formoterol fumarate, inh</t>
  </si>
  <si>
    <t>Methacholine chloride, neb</t>
  </si>
  <si>
    <t>Treprostinil, non-comp unit</t>
  </si>
  <si>
    <t>Inj, epirubicin hcl, 2 mg</t>
  </si>
  <si>
    <t>Albumin (human),5%, 50ml</t>
  </si>
  <si>
    <t>Albumin (human), 5%, 250 ml</t>
  </si>
  <si>
    <t>Albumin (human), 25%, 20 ml</t>
  </si>
  <si>
    <t>Albumin (human), 25%, 50ml</t>
  </si>
  <si>
    <t>Ferumoxytol, non-esrd</t>
  </si>
  <si>
    <t>Ferumoxytol, esrd use</t>
  </si>
  <si>
    <t>Inj octafluoropropane mic,ml</t>
  </si>
  <si>
    <t>Inj perflutren lip micros,ml</t>
  </si>
  <si>
    <t>Save new ASP pricing datafile on network :</t>
  </si>
  <si>
    <t>Save new NOC pricing datafile on network :</t>
  </si>
  <si>
    <t>Zip the new workbook</t>
  </si>
  <si>
    <t>J8540</t>
  </si>
  <si>
    <t>Oral dexamethasone</t>
  </si>
  <si>
    <t>J8560</t>
  </si>
  <si>
    <t>J8610</t>
  </si>
  <si>
    <t>J8700</t>
  </si>
  <si>
    <t>Temozolomide</t>
  </si>
  <si>
    <t>J8705</t>
  </si>
  <si>
    <t>Topotecan oral</t>
  </si>
  <si>
    <t>J9000</t>
  </si>
  <si>
    <t>Doxorubicin hcl injection</t>
  </si>
  <si>
    <t>J9017</t>
  </si>
  <si>
    <t>Arsenic trioxide injection</t>
  </si>
  <si>
    <t>J9025</t>
  </si>
  <si>
    <t>Azacitidine injection</t>
  </si>
  <si>
    <t>J9027</t>
  </si>
  <si>
    <t>Clofarabine injection</t>
  </si>
  <si>
    <t>J9033</t>
  </si>
  <si>
    <t>J9035</t>
  </si>
  <si>
    <t>Bevacizumab injection</t>
  </si>
  <si>
    <t>J9040</t>
  </si>
  <si>
    <t>Bleomycin sulfate injection</t>
  </si>
  <si>
    <t>J9041</t>
  </si>
  <si>
    <t>J9045</t>
  </si>
  <si>
    <t>Carboplatin injection</t>
  </si>
  <si>
    <t>J9050</t>
  </si>
  <si>
    <t>Carmustine injection</t>
  </si>
  <si>
    <t>J9055</t>
  </si>
  <si>
    <t>Cetuximab injection</t>
  </si>
  <si>
    <t>J9060</t>
  </si>
  <si>
    <t>J9065</t>
  </si>
  <si>
    <t>J9100</t>
  </si>
  <si>
    <t>J9120</t>
  </si>
  <si>
    <t>Dactinomycin injection</t>
  </si>
  <si>
    <t>J9130</t>
  </si>
  <si>
    <t>Dacarbazine 100 mg inj</t>
  </si>
  <si>
    <t>J9150</t>
  </si>
  <si>
    <t>Daunorubicin injection</t>
  </si>
  <si>
    <t>J9155</t>
  </si>
  <si>
    <t>Degarelix injection</t>
  </si>
  <si>
    <t>J9171</t>
  </si>
  <si>
    <t>Docetaxel injection</t>
  </si>
  <si>
    <t>J9178</t>
  </si>
  <si>
    <t>J9181</t>
  </si>
  <si>
    <t>Etoposide injection</t>
  </si>
  <si>
    <t>J9185</t>
  </si>
  <si>
    <t>Fludarabine phosphate inj</t>
  </si>
  <si>
    <t>J9190</t>
  </si>
  <si>
    <t>Fluorouracil injection</t>
  </si>
  <si>
    <t>J9200</t>
  </si>
  <si>
    <t>Floxuridine injection</t>
  </si>
  <si>
    <t>J9201</t>
  </si>
  <si>
    <t>J9202</t>
  </si>
  <si>
    <t>Goserelin acetate implant</t>
  </si>
  <si>
    <t>J9206</t>
  </si>
  <si>
    <t>Irinotecan injection</t>
  </si>
  <si>
    <t>J9207</t>
  </si>
  <si>
    <t>Ixabepilone injection</t>
  </si>
  <si>
    <t>J9208</t>
  </si>
  <si>
    <t>J9209</t>
  </si>
  <si>
    <t>Mesna injection</t>
  </si>
  <si>
    <t>J9211</t>
  </si>
  <si>
    <t>Idarubicin hcl injection</t>
  </si>
  <si>
    <t>J9217</t>
  </si>
  <si>
    <t>Leuprolide acetate suspnsion</t>
  </si>
  <si>
    <t>J9226</t>
  </si>
  <si>
    <t>J9245</t>
  </si>
  <si>
    <t>J9260</t>
  </si>
  <si>
    <t>J9261</t>
  </si>
  <si>
    <t>Nelarabine injection</t>
  </si>
  <si>
    <t>J9263</t>
  </si>
  <si>
    <t>Oxaliplatin</t>
  </si>
  <si>
    <t>J9264</t>
  </si>
  <si>
    <t>Paclitaxel protein bound</t>
  </si>
  <si>
    <t>Paclitaxel injection</t>
  </si>
  <si>
    <t>J9266</t>
  </si>
  <si>
    <t>Pegaspargase injection</t>
  </si>
  <si>
    <t>J9268</t>
  </si>
  <si>
    <t>Pentostatin injection</t>
  </si>
  <si>
    <t>J9280</t>
  </si>
  <si>
    <t>J9293</t>
  </si>
  <si>
    <t>J9303</t>
  </si>
  <si>
    <t>Panitumumab injection</t>
  </si>
  <si>
    <t>J9305</t>
  </si>
  <si>
    <t>J9307</t>
  </si>
  <si>
    <t>Pralatrexate injection</t>
  </si>
  <si>
    <r>
      <t xml:space="preserve">Paste MS access results from </t>
    </r>
    <r>
      <rPr>
        <b/>
        <sz val="10"/>
        <rFont val="Arial"/>
        <family val="2"/>
      </rPr>
      <t xml:space="preserve">tbl_FINAL_OUTPUT </t>
    </r>
    <r>
      <rPr>
        <sz val="10"/>
        <rFont val="Arial"/>
        <family val="2"/>
      </rPr>
      <t xml:space="preserve">into excel tab called </t>
    </r>
    <r>
      <rPr>
        <b/>
        <sz val="10"/>
        <rFont val="Arial"/>
        <family val="2"/>
      </rPr>
      <t>SETUP</t>
    </r>
  </si>
  <si>
    <t>J9328</t>
  </si>
  <si>
    <t>Temozolomide injection</t>
  </si>
  <si>
    <t>J9330</t>
  </si>
  <si>
    <t>Temsirolimus injection</t>
  </si>
  <si>
    <t>J9351</t>
  </si>
  <si>
    <t>Topotecan injection</t>
  </si>
  <si>
    <t>J9355</t>
  </si>
  <si>
    <t>J9357</t>
  </si>
  <si>
    <t>Valrubicin injection</t>
  </si>
  <si>
    <t>J9360</t>
  </si>
  <si>
    <t>Vinblastine sulfate inj</t>
  </si>
  <si>
    <t>J9370</t>
  </si>
  <si>
    <t>J9390</t>
  </si>
  <si>
    <t>Vinorelbine tartrate inj</t>
  </si>
  <si>
    <t>J9395</t>
  </si>
  <si>
    <t>P9041</t>
  </si>
  <si>
    <t>P9045</t>
  </si>
  <si>
    <t>P9046</t>
  </si>
  <si>
    <t>P9047</t>
  </si>
  <si>
    <t>Q0138</t>
  </si>
  <si>
    <t>Q0139</t>
  </si>
  <si>
    <t>quarter</t>
  </si>
  <si>
    <t>1st</t>
  </si>
  <si>
    <t>2nd</t>
  </si>
  <si>
    <t>3rd</t>
  </si>
  <si>
    <t>4th</t>
  </si>
  <si>
    <t xml:space="preserve">-The worksheet (HCPC) contains the actual payment amounts that will be used to pay for Part B covered drugs for </t>
  </si>
  <si>
    <t>The payment amounts are 106 percent of the Average Sales Price (ASP) calculated from data submitted by drug manufacturers. The price changes are the result of updated and, in some cases, corrected data from the manufacturers of these drugs.</t>
  </si>
  <si>
    <t>January 1,</t>
  </si>
  <si>
    <t xml:space="preserve"> through March 31,</t>
  </si>
  <si>
    <t>October 1,</t>
  </si>
  <si>
    <t xml:space="preserve"> through June 30,</t>
  </si>
  <si>
    <t xml:space="preserve"> through September 30,</t>
  </si>
  <si>
    <t>April 1,</t>
  </si>
  <si>
    <t>July 1,</t>
  </si>
  <si>
    <t>choose time period from dropdown list &gt;&gt;</t>
  </si>
  <si>
    <r>
      <t>delete headers, save as text file called "</t>
    </r>
    <r>
      <rPr>
        <b/>
        <sz val="10"/>
        <rFont val="Arial"/>
        <family val="2"/>
      </rPr>
      <t>ASP input.txt</t>
    </r>
    <r>
      <rPr>
        <sz val="10"/>
        <rFont val="Arial"/>
        <family val="2"/>
      </rPr>
      <t>" in folder:</t>
    </r>
  </si>
  <si>
    <t>Open MS Access file</t>
  </si>
  <si>
    <t>Go to the "macro" tab, run macro1 by either double clicking it, or selecting it and pressing "run"</t>
  </si>
  <si>
    <t>1.74</t>
  </si>
  <si>
    <t>&lt;&lt;&lt; paste Access output here</t>
  </si>
  <si>
    <t>Run macro by pressing this button:</t>
  </si>
  <si>
    <t>download newest ASP price and NOC files:</t>
  </si>
  <si>
    <t xml:space="preserve"> http://www.cms.hhs.gov/McrPartBDrugAvgSalesPrice/</t>
  </si>
  <si>
    <t>Q0167</t>
  </si>
  <si>
    <t>Dronabinol 2.5mg oral</t>
  </si>
  <si>
    <t>Q4074</t>
  </si>
  <si>
    <t>Iloprost non-comp unit dose</t>
  </si>
  <si>
    <t>Q4081</t>
  </si>
  <si>
    <t>Q4101</t>
  </si>
  <si>
    <t>Q4102</t>
  </si>
  <si>
    <t>Q4110</t>
  </si>
  <si>
    <t>Q4111</t>
  </si>
  <si>
    <t>Q9956</t>
  </si>
  <si>
    <t>Q9957</t>
  </si>
  <si>
    <t>Q9958</t>
  </si>
  <si>
    <t>Q9961</t>
  </si>
  <si>
    <t>Q9963</t>
  </si>
  <si>
    <t>Q9965</t>
  </si>
  <si>
    <t>Q9966</t>
  </si>
  <si>
    <t>Q9967</t>
  </si>
  <si>
    <t>Diltiazem Hydrochloride</t>
  </si>
  <si>
    <t>Metoprolol Tartrate</t>
  </si>
  <si>
    <t>J3490 NOC</t>
  </si>
  <si>
    <t>90375</t>
  </si>
  <si>
    <t>90586</t>
  </si>
  <si>
    <t>90632</t>
  </si>
  <si>
    <t>90662</t>
  </si>
  <si>
    <t>90670</t>
  </si>
  <si>
    <t>90675</t>
  </si>
  <si>
    <t>90714</t>
  </si>
  <si>
    <t>90715</t>
  </si>
  <si>
    <t>90732</t>
  </si>
  <si>
    <t>90740</t>
  </si>
  <si>
    <t>90744</t>
  </si>
  <si>
    <t>90746</t>
  </si>
  <si>
    <t>90747</t>
  </si>
  <si>
    <t>1</t>
  </si>
  <si>
    <t>150</t>
  </si>
  <si>
    <t>50</t>
  </si>
  <si>
    <t>0.25</t>
  </si>
  <si>
    <t>0.2</t>
  </si>
  <si>
    <t>0.5</t>
  </si>
  <si>
    <t>40</t>
  </si>
  <si>
    <t>20</t>
  </si>
  <si>
    <t>10</t>
  </si>
  <si>
    <t>100</t>
  </si>
  <si>
    <t>5</t>
  </si>
  <si>
    <t>30</t>
  </si>
  <si>
    <t>0.1</t>
  </si>
  <si>
    <t>500</t>
  </si>
  <si>
    <t>250</t>
  </si>
  <si>
    <t>1.5</t>
  </si>
  <si>
    <t>0.01</t>
  </si>
  <si>
    <t>1000</t>
  </si>
  <si>
    <t>750</t>
  </si>
  <si>
    <t>3</t>
  </si>
  <si>
    <t>375</t>
  </si>
  <si>
    <t>200</t>
  </si>
  <si>
    <t>80</t>
  </si>
  <si>
    <t>4</t>
  </si>
  <si>
    <t>25</t>
  </si>
  <si>
    <t>300</t>
  </si>
  <si>
    <t>15</t>
  </si>
  <si>
    <t>2500</t>
  </si>
  <si>
    <t>75</t>
  </si>
  <si>
    <t>3.75</t>
  </si>
  <si>
    <t>2</t>
  </si>
  <si>
    <t>60</t>
  </si>
  <si>
    <t>600000</t>
  </si>
  <si>
    <t>1.125</t>
  </si>
  <si>
    <t>120</t>
  </si>
  <si>
    <t>12.5</t>
  </si>
  <si>
    <t>0.9</t>
  </si>
  <si>
    <t>354</t>
  </si>
  <si>
    <t>180</t>
  </si>
  <si>
    <t>2.5</t>
  </si>
  <si>
    <t/>
  </si>
  <si>
    <t>3.6</t>
  </si>
  <si>
    <t>7.5</t>
  </si>
  <si>
    <t>ML</t>
  </si>
  <si>
    <t>IU</t>
  </si>
  <si>
    <t>MCG</t>
  </si>
  <si>
    <t>MG</t>
  </si>
  <si>
    <t>EACH</t>
  </si>
  <si>
    <t>DOSE</t>
  </si>
  <si>
    <t>UNITS</t>
  </si>
  <si>
    <t>GM</t>
  </si>
  <si>
    <t>UNIT</t>
  </si>
  <si>
    <t>Unit</t>
  </si>
  <si>
    <t>VIAL</t>
  </si>
  <si>
    <t>CC</t>
  </si>
  <si>
    <t>mg</t>
  </si>
  <si>
    <t>MEQ</t>
  </si>
  <si>
    <t>dose</t>
  </si>
  <si>
    <t>EA</t>
  </si>
  <si>
    <t>mcg</t>
  </si>
  <si>
    <t>BayRab</t>
  </si>
  <si>
    <t>BSC Vaccine Intravesical</t>
  </si>
  <si>
    <t>Vaqta</t>
  </si>
  <si>
    <t>Rabavert</t>
  </si>
  <si>
    <t>Diphtheria/Tetanus Toxoids Adsorbed</t>
  </si>
  <si>
    <t>Pneumovax</t>
  </si>
  <si>
    <t>Engerix-B</t>
  </si>
  <si>
    <t>Recombivax HB Pediatric/Adolescent</t>
  </si>
  <si>
    <t>Fabrazyme</t>
  </si>
  <si>
    <t>Prolastin</t>
  </si>
  <si>
    <t>Aminophylline</t>
  </si>
  <si>
    <t>Fungizone</t>
  </si>
  <si>
    <t>Abelcet</t>
  </si>
  <si>
    <t>AmBisime</t>
  </si>
  <si>
    <t>Principen</t>
  </si>
  <si>
    <t>Unasyn</t>
  </si>
  <si>
    <t>Eraxis</t>
  </si>
  <si>
    <t>Apresoline</t>
  </si>
  <si>
    <t>BayHep B</t>
  </si>
  <si>
    <t>90371</t>
  </si>
  <si>
    <t>Mucomyst-10</t>
  </si>
  <si>
    <t>SQ CM</t>
  </si>
  <si>
    <t>Zithromax</t>
  </si>
  <si>
    <t>Lioresal</t>
  </si>
  <si>
    <t>Simulect</t>
  </si>
  <si>
    <t>Bentyl</t>
  </si>
  <si>
    <t>Cogentin</t>
  </si>
  <si>
    <t>Angiomax</t>
  </si>
  <si>
    <t>Botox</t>
  </si>
  <si>
    <t>Myobloc</t>
  </si>
  <si>
    <t>Buprenex</t>
  </si>
  <si>
    <t>Myleran</t>
  </si>
  <si>
    <t>Stadol</t>
  </si>
  <si>
    <t>Calcium Disodium Versenate</t>
  </si>
  <si>
    <t>Cancidas</t>
  </si>
  <si>
    <t>Leucovorin</t>
  </si>
  <si>
    <t>Carbocaine</t>
  </si>
  <si>
    <t>Ancef</t>
  </si>
  <si>
    <t>Maxipine</t>
  </si>
  <si>
    <t>Mefoxin</t>
  </si>
  <si>
    <t>Rocephin</t>
  </si>
  <si>
    <t>Zinacef</t>
  </si>
  <si>
    <t>Celestone Soluspan</t>
  </si>
  <si>
    <t>Ceftaz</t>
  </si>
  <si>
    <t>Profasi</t>
  </si>
  <si>
    <t>Catapres</t>
  </si>
  <si>
    <t>Vistide</t>
  </si>
  <si>
    <t>Primaxin</t>
  </si>
  <si>
    <t>Cipro</t>
  </si>
  <si>
    <t>Colymycin</t>
  </si>
  <si>
    <t>Compazine</t>
  </si>
  <si>
    <t>Cytogam</t>
  </si>
  <si>
    <t>Cubicin</t>
  </si>
  <si>
    <t>Aranesp</t>
  </si>
  <si>
    <t>Procrit/Epogen</t>
  </si>
  <si>
    <t>Dacogen</t>
  </si>
  <si>
    <t>Desferal</t>
  </si>
  <si>
    <t>Depo-Estradiol</t>
  </si>
  <si>
    <t>Decadron</t>
  </si>
  <si>
    <t>D.H.E-45</t>
  </si>
  <si>
    <t>Diamox</t>
  </si>
  <si>
    <t>Lanoxin</t>
  </si>
  <si>
    <t>Dilantin</t>
  </si>
  <si>
    <t>Zinecard</t>
  </si>
  <si>
    <t>Benadryl</t>
  </si>
  <si>
    <t>Diuril</t>
  </si>
  <si>
    <t>Dimethyl Sulfoxide</t>
  </si>
  <si>
    <t>Dolophine</t>
  </si>
  <si>
    <t>Dramamine</t>
  </si>
  <si>
    <t>Persantine</t>
  </si>
  <si>
    <t>Dobutrex</t>
  </si>
  <si>
    <t>Hectorol</t>
  </si>
  <si>
    <t>Flolan</t>
  </si>
  <si>
    <t>Invanz</t>
  </si>
  <si>
    <t>Erythrocin</t>
  </si>
  <si>
    <t>Estradiol</t>
  </si>
  <si>
    <t>Premarin</t>
  </si>
  <si>
    <t>Ethamolin</t>
  </si>
  <si>
    <t>Diflucan</t>
  </si>
  <si>
    <t>Naglazyme</t>
  </si>
  <si>
    <t>BayGam</t>
  </si>
  <si>
    <t>Gamunex</t>
  </si>
  <si>
    <t>Octagam</t>
  </si>
  <si>
    <t>Cytovene</t>
  </si>
  <si>
    <t>Gentamicin</t>
  </si>
  <si>
    <t>Glucagon</t>
  </si>
  <si>
    <t>Kytril</t>
  </si>
  <si>
    <t>Haldol</t>
  </si>
  <si>
    <t>Panhematin</t>
  </si>
  <si>
    <t>Heparin Flush</t>
  </si>
  <si>
    <t>Heparin</t>
  </si>
  <si>
    <t>Fragmin</t>
  </si>
  <si>
    <t>Lovenox</t>
  </si>
  <si>
    <t>Arixtra</t>
  </si>
  <si>
    <t>HyperTet, BayTet</t>
  </si>
  <si>
    <t>SoluCortef</t>
  </si>
  <si>
    <t>Boniva</t>
  </si>
  <si>
    <t>Elaprase</t>
  </si>
  <si>
    <t>Remicade</t>
  </si>
  <si>
    <t>Infed</t>
  </si>
  <si>
    <t>Venofer</t>
  </si>
  <si>
    <t>Insulin for Insulin Pump</t>
  </si>
  <si>
    <t>Toradol</t>
  </si>
  <si>
    <t>Aldurazyme</t>
  </si>
  <si>
    <t>Depo Lupron (non prostate cancer)</t>
  </si>
  <si>
    <t>Carnitor Injection</t>
  </si>
  <si>
    <t>Levaquin</t>
  </si>
  <si>
    <t>Lincocin</t>
  </si>
  <si>
    <t>Zyvox</t>
  </si>
  <si>
    <t>Ativan</t>
  </si>
  <si>
    <t>Mannitol</t>
  </si>
  <si>
    <t>Demerol</t>
  </si>
  <si>
    <t>Merrem</t>
  </si>
  <si>
    <t>Methergine</t>
  </si>
  <si>
    <t>Mycamine</t>
  </si>
  <si>
    <t>Versed</t>
  </si>
  <si>
    <t>Primacor</t>
  </si>
  <si>
    <t>MorphineSulfate</t>
  </si>
  <si>
    <t>Prialt</t>
  </si>
  <si>
    <t>Avelox IV</t>
  </si>
  <si>
    <t>Nubain</t>
  </si>
  <si>
    <t>Narcan</t>
  </si>
  <si>
    <t>Tysabri</t>
  </si>
  <si>
    <t>Sandostatin LAR</t>
  </si>
  <si>
    <t>Sandostatin</t>
  </si>
  <si>
    <t>Xolair</t>
  </si>
  <si>
    <t>Norflex</t>
  </si>
  <si>
    <t>Numorphan</t>
  </si>
  <si>
    <t>Kepivance</t>
  </si>
  <si>
    <t>Papaverine</t>
  </si>
  <si>
    <t>Aloxi</t>
  </si>
  <si>
    <t>Zemplar</t>
  </si>
  <si>
    <t>Nembutal</t>
  </si>
  <si>
    <t>Penicillin G</t>
  </si>
  <si>
    <t>Zosyn</t>
  </si>
  <si>
    <t>Nebupent</t>
  </si>
  <si>
    <t>Phenergan</t>
  </si>
  <si>
    <t>DDAVP</t>
  </si>
  <si>
    <t>Progesterone</t>
  </si>
  <si>
    <t>Prolixin</t>
  </si>
  <si>
    <t>Pronestyl</t>
  </si>
  <si>
    <t>Prostaphilin</t>
  </si>
  <si>
    <t>Protamine</t>
  </si>
  <si>
    <t>Regitine</t>
  </si>
  <si>
    <t>Reglan</t>
  </si>
  <si>
    <t>Lucentis</t>
  </si>
  <si>
    <t>ELITEK</t>
  </si>
  <si>
    <t>RhoGam</t>
  </si>
  <si>
    <t>WinRho</t>
  </si>
  <si>
    <t>Risperdal LA</t>
  </si>
  <si>
    <t>Naropin</t>
  </si>
  <si>
    <t>Robaxin</t>
  </si>
  <si>
    <t>Kinevac</t>
  </si>
  <si>
    <t>Leukine</t>
  </si>
  <si>
    <t>Ferrlecit</t>
  </si>
  <si>
    <t>Activase</t>
  </si>
  <si>
    <t>Streptomycin</t>
  </si>
  <si>
    <t>Sublimaze</t>
  </si>
  <si>
    <t>Brethine</t>
  </si>
  <si>
    <t>Thorazine</t>
  </si>
  <si>
    <t>Thyrogen</t>
  </si>
  <si>
    <t>Tygacil</t>
  </si>
  <si>
    <t>Tigan</t>
  </si>
  <si>
    <t>Nebcin</t>
  </si>
  <si>
    <t>Remodulin</t>
  </si>
  <si>
    <t>Kenalog</t>
  </si>
  <si>
    <t>Trelstar Depot 3.75 mg</t>
  </si>
  <si>
    <t>Valium</t>
  </si>
  <si>
    <t>Vancocin</t>
  </si>
  <si>
    <t>Visudyne</t>
  </si>
  <si>
    <t>Vistaril</t>
  </si>
  <si>
    <t>Thiamine HCl</t>
  </si>
  <si>
    <t>Vitamin B-6</t>
  </si>
  <si>
    <t>Cyanocobalamin</t>
  </si>
  <si>
    <t>Mephyton</t>
  </si>
  <si>
    <t>Vfend IV</t>
  </si>
  <si>
    <t>Magnesium Sulfate</t>
  </si>
  <si>
    <t>Potassium Chloride</t>
  </si>
  <si>
    <t>Retrovir</t>
  </si>
  <si>
    <t>Geodon</t>
  </si>
  <si>
    <t>Normal Saline</t>
  </si>
  <si>
    <t>D5/NS</t>
  </si>
  <si>
    <t>D5W</t>
  </si>
  <si>
    <t>Albumin</t>
  </si>
  <si>
    <t>Ringers Lactate</t>
  </si>
  <si>
    <t>Novoseven</t>
  </si>
  <si>
    <t>Hemophil M, Humate P</t>
  </si>
  <si>
    <t>Helixate, Kogenate, Bioclate</t>
  </si>
  <si>
    <t>Alphanine, Mononine</t>
  </si>
  <si>
    <t>Konyne, Profilnine SD</t>
  </si>
  <si>
    <t>Benefix</t>
  </si>
  <si>
    <t>Thrombate</t>
  </si>
  <si>
    <t>Feiba, Autoplex</t>
  </si>
  <si>
    <t>Levulan Kerastick</t>
  </si>
  <si>
    <t>Euflexxa</t>
  </si>
  <si>
    <t>Orthovisc®</t>
  </si>
  <si>
    <t>Imuran Oral</t>
  </si>
  <si>
    <t>Restasis</t>
  </si>
  <si>
    <t>Prograf</t>
  </si>
  <si>
    <t>Methacort</t>
  </si>
  <si>
    <t>Atgam</t>
  </si>
  <si>
    <t>Sandimmune</t>
  </si>
  <si>
    <t>Cellcept</t>
  </si>
  <si>
    <t>Rapamune</t>
  </si>
  <si>
    <t>Mucomyst</t>
  </si>
  <si>
    <t>Proventil</t>
  </si>
  <si>
    <t>Xopenex</t>
  </si>
  <si>
    <t>Pulmozyme</t>
  </si>
  <si>
    <t>Atrovent</t>
  </si>
  <si>
    <t>Provocholine</t>
  </si>
  <si>
    <t>TOBI</t>
  </si>
  <si>
    <t>Temodar</t>
  </si>
  <si>
    <t>Adriamycin</t>
  </si>
  <si>
    <t>Trisenox</t>
  </si>
  <si>
    <t>Vidaza</t>
  </si>
  <si>
    <t>Clolar</t>
  </si>
  <si>
    <t>Avastin</t>
  </si>
  <si>
    <t>Blenoxane</t>
  </si>
  <si>
    <t>Velcade</t>
  </si>
  <si>
    <t>Paraplatin</t>
  </si>
  <si>
    <t>BiCNU</t>
  </si>
  <si>
    <t>Erbitux</t>
  </si>
  <si>
    <t>Platinol AQ</t>
  </si>
  <si>
    <t>Leustatin</t>
  </si>
  <si>
    <t>Cytosar U</t>
  </si>
  <si>
    <t>Cosmegen</t>
  </si>
  <si>
    <t>Dacarbazine</t>
  </si>
  <si>
    <t>Cerubidine</t>
  </si>
  <si>
    <t>Ellence</t>
  </si>
  <si>
    <t>VePesid</t>
  </si>
  <si>
    <t>Fludara</t>
  </si>
  <si>
    <t>Adrucil</t>
  </si>
  <si>
    <t>FUDR</t>
  </si>
  <si>
    <t>Gemzar</t>
  </si>
  <si>
    <t>Zoladex</t>
  </si>
  <si>
    <t>Camptosar</t>
  </si>
  <si>
    <t>Ifex</t>
  </si>
  <si>
    <t>Mesna</t>
  </si>
  <si>
    <t>Idamycin</t>
  </si>
  <si>
    <t>Depo Lupron (Prostate Cancer)</t>
  </si>
  <si>
    <t>Alkeran</t>
  </si>
  <si>
    <t>Methotrexate</t>
  </si>
  <si>
    <t>ELOXATN</t>
  </si>
  <si>
    <t>Taxol</t>
  </si>
  <si>
    <t>Oncaspar</t>
  </si>
  <si>
    <t>Nipent</t>
  </si>
  <si>
    <t>Mutamycin</t>
  </si>
  <si>
    <t>Novantrone</t>
  </si>
  <si>
    <t>Vectibix</t>
  </si>
  <si>
    <t>Almita</t>
  </si>
  <si>
    <t>Herceptin</t>
  </si>
  <si>
    <t>Valstar</t>
  </si>
  <si>
    <t>Velban</t>
  </si>
  <si>
    <t>Navelbine</t>
  </si>
  <si>
    <t>Faslodex</t>
  </si>
  <si>
    <t>Marinol</t>
  </si>
  <si>
    <t>Selected Office-Based Injectable Coinsurance Grid Tool</t>
  </si>
  <si>
    <t>Determining Coinsurance</t>
  </si>
  <si>
    <t>- Enter dose of medication in the yellow-shaded area.</t>
  </si>
  <si>
    <t>- The calculated coinsurance will appear in the corresponding blue-shaded area.</t>
  </si>
  <si>
    <t>See disclaimer note at bottom for clarification about Medicare coverage for injectables</t>
  </si>
  <si>
    <t>Limitations to the grid:</t>
  </si>
  <si>
    <t>- The list of medication is limited to a selection of medications usually used in office settings</t>
  </si>
  <si>
    <t>- This list is not all inclusive.</t>
  </si>
  <si>
    <t>- Updated Medicare Part B pricing can be found at: http://www.cms.hhs.gov/McrPartBDrugAvgSalesPrice/01_overview.asp#TopOfPage</t>
  </si>
  <si>
    <t>Coinsurance for Partial Doses:</t>
  </si>
  <si>
    <t>- Coinsurance are calculated and assessed based on the total number of vials that was necessary to administer a medication even if only a partial quantity per vial was administered to the member. Example: Member is supplied with 2 full vials of a medication but only requires 1 and 1/4 vials of the medication so 3/4 of a vial is unused. Coinsurance assessment is based on 2 total vials.</t>
  </si>
  <si>
    <t>- Enter the total amount of medication provided by each vial into the calculator in order to determine coinsurance.</t>
  </si>
  <si>
    <t>Calculation Criteria as Specified by CMS (formerly HCFA)</t>
  </si>
  <si>
    <t xml:space="preserve">1. For a Single-Source (only one manufacturer) drug or biological; the code price equals the NDC with the lowest AWP of the single source product. </t>
  </si>
  <si>
    <t>Short Description</t>
  </si>
  <si>
    <t>vlookupC</t>
  </si>
  <si>
    <t>HCPC_Unit</t>
  </si>
  <si>
    <t>Payment Limit</t>
  </si>
  <si>
    <t>A9585</t>
  </si>
  <si>
    <t>Gadobutrol injection</t>
  </si>
  <si>
    <t>J0178</t>
  </si>
  <si>
    <t>J0221</t>
  </si>
  <si>
    <t>Lumizyme injection</t>
  </si>
  <si>
    <t>J0257</t>
  </si>
  <si>
    <t>Glassia injection</t>
  </si>
  <si>
    <t>J0485</t>
  </si>
  <si>
    <t>Belatacept injection</t>
  </si>
  <si>
    <t>J0490</t>
  </si>
  <si>
    <t>Belimumab injection</t>
  </si>
  <si>
    <t>100,000</t>
  </si>
  <si>
    <t>J0588</t>
  </si>
  <si>
    <t>MG &amp; 3 MG</t>
  </si>
  <si>
    <t>J0712</t>
  </si>
  <si>
    <t>Ceftaroline fosamil inj</t>
  </si>
  <si>
    <t>J0840</t>
  </si>
  <si>
    <t>Crotalidae poly immune fab</t>
  </si>
  <si>
    <t>TO 1 GM</t>
  </si>
  <si>
    <t>J0897</t>
  </si>
  <si>
    <t>Denosumab injection</t>
  </si>
  <si>
    <t>J1557</t>
  </si>
  <si>
    <t>Gammaplex injection</t>
  </si>
  <si>
    <t>J2507</t>
  </si>
  <si>
    <t>Pegloticase injection</t>
  </si>
  <si>
    <t>MCG (250 IU)</t>
  </si>
  <si>
    <t>MCG (1500 IU)</t>
  </si>
  <si>
    <t>USP UNIT</t>
  </si>
  <si>
    <t>J7183</t>
  </si>
  <si>
    <t>I.U. VWF:RCO</t>
  </si>
  <si>
    <t>FACTOR VIII IU</t>
  </si>
  <si>
    <t>J7326</t>
  </si>
  <si>
    <t>J7527</t>
  </si>
  <si>
    <t>Oral everolimus</t>
  </si>
  <si>
    <t>MG/0.5 MG</t>
  </si>
  <si>
    <t>J9042</t>
  </si>
  <si>
    <t>Brentuximab vedotin inj</t>
  </si>
  <si>
    <t>J9043</t>
  </si>
  <si>
    <t>Cabazitaxel injection</t>
  </si>
  <si>
    <t>J9179</t>
  </si>
  <si>
    <t>Eribulin mesylate injection</t>
  </si>
  <si>
    <t>Ifosfamide injection</t>
  </si>
  <si>
    <t>J9228</t>
  </si>
  <si>
    <t>Ipilimumab injection</t>
  </si>
  <si>
    <t>Mitomycin injection</t>
  </si>
  <si>
    <t>Q0162</t>
  </si>
  <si>
    <t>Ondansetron oral</t>
  </si>
  <si>
    <t>Q2043</t>
  </si>
  <si>
    <t>infusion (minimum 50 million cells)</t>
  </si>
  <si>
    <t>TO 20 MCG</t>
  </si>
  <si>
    <t>Q4121</t>
  </si>
  <si>
    <t>Theraskin</t>
  </si>
  <si>
    <t xml:space="preserve"> through December 31,</t>
  </si>
  <si>
    <t xml:space="preserve"> hide the working tabs and make your file ready for zip &amp; distribution e-mail</t>
  </si>
  <si>
    <t>note: the macro will</t>
  </si>
  <si>
    <t>a)</t>
  </si>
  <si>
    <t>b)</t>
  </si>
  <si>
    <t>automatically save this file under a different name in using the name and shared drive location in cell F21</t>
  </si>
  <si>
    <t>Injectible Coinsurance Calc tool Update process (revised Oct 25, 2013)</t>
  </si>
  <si>
    <t>J2704</t>
  </si>
  <si>
    <t>Inj, propofol, 10 mg</t>
  </si>
  <si>
    <t>J3060</t>
  </si>
  <si>
    <t>J2274</t>
  </si>
  <si>
    <t>A9575</t>
  </si>
  <si>
    <t>A9606</t>
  </si>
  <si>
    <t>Radium ra223 dichloride ther</t>
  </si>
  <si>
    <t>microCurie</t>
  </si>
  <si>
    <t>HCPCS</t>
  </si>
  <si>
    <t>Code Dosage</t>
  </si>
  <si>
    <t>J0153</t>
  </si>
  <si>
    <t>Adenosine inj 1mg</t>
  </si>
  <si>
    <t>J0401</t>
  </si>
  <si>
    <t>J0717</t>
  </si>
  <si>
    <t>J1071</t>
  </si>
  <si>
    <t>Inj testosterone cypionate</t>
  </si>
  <si>
    <t>J1439</t>
  </si>
  <si>
    <t>Inj ferric carboxymaltos 1mg</t>
  </si>
  <si>
    <t>J1442</t>
  </si>
  <si>
    <t>J1556</t>
  </si>
  <si>
    <t>J1602</t>
  </si>
  <si>
    <t>Golimumab for iv use 1mg</t>
  </si>
  <si>
    <t>J3121</t>
  </si>
  <si>
    <t>Inj testostero enanthate 1mg</t>
  </si>
  <si>
    <t>J3489</t>
  </si>
  <si>
    <t>Drug Generic Name (Trade Name)</t>
  </si>
  <si>
    <t>Dosage</t>
  </si>
  <si>
    <t>J7180</t>
  </si>
  <si>
    <t>Factor xiii anti-hem factor</t>
  </si>
  <si>
    <t>J7200</t>
  </si>
  <si>
    <t>Factor ix recombinan rixubis</t>
  </si>
  <si>
    <t>J7201</t>
  </si>
  <si>
    <t>J7327</t>
  </si>
  <si>
    <t>Monovisc inj per dose</t>
  </si>
  <si>
    <t>J7336</t>
  </si>
  <si>
    <t>J7508</t>
  </si>
  <si>
    <t>J9047</t>
  </si>
  <si>
    <t>J9267</t>
  </si>
  <si>
    <t>J9301</t>
  </si>
  <si>
    <t>Obinutuzumab inj</t>
  </si>
  <si>
    <t>J9306</t>
  </si>
  <si>
    <t>J9354</t>
  </si>
  <si>
    <t>J9400</t>
  </si>
  <si>
    <t>Inj, ziv-aflibercept, 1mg</t>
  </si>
  <si>
    <t>Q2050</t>
  </si>
  <si>
    <t>Doxorubicin inj 10mg</t>
  </si>
  <si>
    <r>
      <t>delete headers, save as text file called "</t>
    </r>
    <r>
      <rPr>
        <b/>
        <sz val="10"/>
        <rFont val="Arial"/>
        <family val="2"/>
      </rPr>
      <t>NOC input.txt</t>
    </r>
    <r>
      <rPr>
        <sz val="10"/>
        <rFont val="Arial"/>
        <family val="2"/>
      </rPr>
      <t>" in folder:</t>
    </r>
  </si>
  <si>
    <t>\\Bsc\hcs\Phrmapps\PS&amp;A_Rxteam\RxAnalytics_SharedFolder\Injectable Coins Calculator\Injectable co-ins calculator setup</t>
  </si>
  <si>
    <t>Q5101</t>
  </si>
  <si>
    <t>Hep b ig im</t>
  </si>
  <si>
    <t>Rabies ig im/sc</t>
  </si>
  <si>
    <t>Bcg vaccine intravesical</t>
  </si>
  <si>
    <t>Hepa vaccine adult im</t>
  </si>
  <si>
    <t>Iiv no prsv increased ag im</t>
  </si>
  <si>
    <t>Pcv13 vaccine im</t>
  </si>
  <si>
    <t>Rabies vaccine im</t>
  </si>
  <si>
    <t>Td vacc no presv 7 yrs+ im</t>
  </si>
  <si>
    <t>Tdap vaccine 7 yrs/&gt; im</t>
  </si>
  <si>
    <t>Ppsv23 vacc 2 yrs+ subq/im</t>
  </si>
  <si>
    <t>Hepb vacc 3 dose immunsup im</t>
  </si>
  <si>
    <t>Hepb vacc 3 dose ped/adol im</t>
  </si>
  <si>
    <t>Hepb vaccine 3 dose adult im</t>
  </si>
  <si>
    <t>Hepb vacc 4 dose immunsup im</t>
  </si>
  <si>
    <t>Inj gadoterate meglumi 0.1ml</t>
  </si>
  <si>
    <t>Gad-base mr contrast nos,1ml</t>
  </si>
  <si>
    <t>Aflibercept injection</t>
  </si>
  <si>
    <t>J0202</t>
  </si>
  <si>
    <t>Injection, alemtuzumab</t>
  </si>
  <si>
    <t>Aminophyllin 250 mg inj</t>
  </si>
  <si>
    <t>Amphotericin b</t>
  </si>
  <si>
    <t>Ampicillin 500 mg inj</t>
  </si>
  <si>
    <t>Baclofen 10 mg injection</t>
  </si>
  <si>
    <t>Peng benzathine/procaine inj</t>
  </si>
  <si>
    <t>Injection,onabotulinumtoxina</t>
  </si>
  <si>
    <t>Abobotulinumtoxina</t>
  </si>
  <si>
    <t>Inj, rimabotulinumtoxinb</t>
  </si>
  <si>
    <t>Incobotulinumtoxin a</t>
  </si>
  <si>
    <t>Inj mepivacaine hcl/10 ml</t>
  </si>
  <si>
    <t>Cefepime hcl for injection</t>
  </si>
  <si>
    <t>Certolizumab pegol inj 1mg</t>
  </si>
  <si>
    <t>Cytomegalovirus imm iv /vial</t>
  </si>
  <si>
    <t>J0875</t>
  </si>
  <si>
    <t>Injection, dalbavancin</t>
  </si>
  <si>
    <t>J0887</t>
  </si>
  <si>
    <t>Epoetin beta esrd use</t>
  </si>
  <si>
    <t>J0888</t>
  </si>
  <si>
    <t>Epoetin beta non esrd</t>
  </si>
  <si>
    <t>Dexrazoxane hcl injection</t>
  </si>
  <si>
    <t>Dimethyl sulfoxide 50% 50 ml</t>
  </si>
  <si>
    <t>Inj dobutamine hcl/250 mg</t>
  </si>
  <si>
    <t>Erythro lactobionate /500 mg</t>
  </si>
  <si>
    <t>Estradiol valerate 10 mg inj</t>
  </si>
  <si>
    <t>Inj estrogen conjugate 25 mg</t>
  </si>
  <si>
    <t>Inj filgrastim excl biosimil</t>
  </si>
  <si>
    <t>J1447</t>
  </si>
  <si>
    <t>Inj tbo filgrastim 1 microg</t>
  </si>
  <si>
    <t>Inj ivig privigen 500 mg</t>
  </si>
  <si>
    <t>Gamma globulin 1 cc inj</t>
  </si>
  <si>
    <t>Inj, imm glob bivigam, 500mg</t>
  </si>
  <si>
    <t>Gamma globulin &gt; 10 cc inj</t>
  </si>
  <si>
    <t>Gamunex-c/gammaked</t>
  </si>
  <si>
    <t>J1575</t>
  </si>
  <si>
    <t>Hyqvia 100mg immuneglobulin</t>
  </si>
  <si>
    <t>Glucagon hydrochloride/1 mg</t>
  </si>
  <si>
    <t>Infliximab not biosimil 10mg</t>
  </si>
  <si>
    <t>Leuprolide acetate /3.75 mg</t>
  </si>
  <si>
    <t>Meperidine hydrochl /100 mg</t>
  </si>
  <si>
    <t>J2407</t>
  </si>
  <si>
    <t>Injection, oritavancin</t>
  </si>
  <si>
    <t>Pamidronate disodium /30 mg</t>
  </si>
  <si>
    <t>Inj progesterone per 50 mg</t>
  </si>
  <si>
    <t>Fluphenazine decanoate 25 mg</t>
  </si>
  <si>
    <t>Inj protamine sulfate/10 mg</t>
  </si>
  <si>
    <t>Rho(d) immune globulin h, sd</t>
  </si>
  <si>
    <t>Ropivacaine hcl injection</t>
  </si>
  <si>
    <t>J3090</t>
  </si>
  <si>
    <t>Inj tedizolid phosphate</t>
  </si>
  <si>
    <t>Triamcinolone a inj prs-free</t>
  </si>
  <si>
    <t>Triamcinolone acet inj nos</t>
  </si>
  <si>
    <t>J3380</t>
  </si>
  <si>
    <t>J3471</t>
  </si>
  <si>
    <t>Ovine, up to 999 usp units</t>
  </si>
  <si>
    <t>Zoledronic acid 1mg</t>
  </si>
  <si>
    <t>J7182</t>
  </si>
  <si>
    <t>Factor viii recomb novoeight</t>
  </si>
  <si>
    <t>Humate-p, inj</t>
  </si>
  <si>
    <t>Factor viii recombinant nos</t>
  </si>
  <si>
    <t>Factor ix non-recombinant</t>
  </si>
  <si>
    <t>Factor ix recombinant nos</t>
  </si>
  <si>
    <t>Factor ix alprolix recomb</t>
  </si>
  <si>
    <t>J7205</t>
  </si>
  <si>
    <t>Factor viii fc fusion recomb</t>
  </si>
  <si>
    <t>J7313</t>
  </si>
  <si>
    <t>Synvisc or synvisc-one</t>
  </si>
  <si>
    <t>J7503</t>
  </si>
  <si>
    <t>Tacrol envarsus ex rel oral</t>
  </si>
  <si>
    <t>Tacrolimus imme rel oral 1mg</t>
  </si>
  <si>
    <t>Tacrol astagraf ex rel oral</t>
  </si>
  <si>
    <t>J7512</t>
  </si>
  <si>
    <t>Prednisone ir or dr oral 1mg</t>
  </si>
  <si>
    <t>Cyclophosphamide oral 25 mg</t>
  </si>
  <si>
    <t>Etoposide oral 50 mg</t>
  </si>
  <si>
    <t>Methotrexate oral 2.5 mg</t>
  </si>
  <si>
    <t>J8655</t>
  </si>
  <si>
    <t>J9032</t>
  </si>
  <si>
    <t>Injection, belinostat, 10mg</t>
  </si>
  <si>
    <t>J9034</t>
  </si>
  <si>
    <t>Inj., bendeka 1 mg</t>
  </si>
  <si>
    <t>Injection, carfilzomib, 1 mg</t>
  </si>
  <si>
    <t>Cisplatin 10 mg injection</t>
  </si>
  <si>
    <t>Inj cladribine per 1 mg</t>
  </si>
  <si>
    <t>Cytarabine hcl 100 mg inj</t>
  </si>
  <si>
    <t>J9145</t>
  </si>
  <si>
    <t>Injection, daratumumab 10 mg</t>
  </si>
  <si>
    <t>J9176</t>
  </si>
  <si>
    <t>Injection, elotuzumab, 1mg</t>
  </si>
  <si>
    <t>J9205</t>
  </si>
  <si>
    <t>Inj irinotecan liposome 1 mg</t>
  </si>
  <si>
    <t>Supprelin la implant</t>
  </si>
  <si>
    <t>J9271</t>
  </si>
  <si>
    <t>Inj pembrolizumab</t>
  </si>
  <si>
    <t>Mitoxantrone hydrochl / 5 mg</t>
  </si>
  <si>
    <t>J9295</t>
  </si>
  <si>
    <t>Injection, necitumumab, 1 mg</t>
  </si>
  <si>
    <t>J9299</t>
  </si>
  <si>
    <t>Injection, nivolumab</t>
  </si>
  <si>
    <t>Injection, pertuzumab, 1 mg</t>
  </si>
  <si>
    <t>J9308</t>
  </si>
  <si>
    <t>Injection, ramucirumab</t>
  </si>
  <si>
    <t>J9325</t>
  </si>
  <si>
    <t>Inj talimogene laherparepvec</t>
  </si>
  <si>
    <t>millionáPFU</t>
  </si>
  <si>
    <t>J9352</t>
  </si>
  <si>
    <t>Injection trabectedin 0.1mg</t>
  </si>
  <si>
    <t>Inj, ado-trastuzumab emt 1mg</t>
  </si>
  <si>
    <t>Vincristine sulfate 1 mg inj</t>
  </si>
  <si>
    <t>Injection, fulvestrant</t>
  </si>
  <si>
    <t>Sipuleucel-t auto cd54+</t>
  </si>
  <si>
    <t>Epoetin alfa, 100 units esrd</t>
  </si>
  <si>
    <t>Apligraf</t>
  </si>
  <si>
    <t>Oasis wound matrix</t>
  </si>
  <si>
    <t>Gammagraft</t>
  </si>
  <si>
    <t>Q9950</t>
  </si>
  <si>
    <t>Inj sulf hexa lipid microsph</t>
  </si>
  <si>
    <t>Hocm &lt;=149 mg/ml iodine, 1ml</t>
  </si>
  <si>
    <t>Hocm 250-299mg/ml iodine,1ml</t>
  </si>
  <si>
    <t>Hocm 350-399mg/ml iodine,1ml</t>
  </si>
  <si>
    <t>Locm 100-199mg/ml iodine,1ml</t>
  </si>
  <si>
    <t>Locm 200-299mg/ml iodine,1ml</t>
  </si>
  <si>
    <t>Locm 300-399mg/ml iodine,1ml</t>
  </si>
  <si>
    <t>J9039</t>
  </si>
  <si>
    <t>Injection, blinatumomab</t>
  </si>
  <si>
    <t>Q4133</t>
  </si>
  <si>
    <r>
      <t>Send an email with the attached zip file to</t>
    </r>
    <r>
      <rPr>
        <b/>
        <strike/>
        <sz val="10"/>
        <rFont val="Arial"/>
        <family val="2"/>
      </rPr>
      <t xml:space="preserve"> Marchand Guzman</t>
    </r>
    <r>
      <rPr>
        <strike/>
        <sz val="10"/>
        <rFont val="Arial"/>
        <family val="2"/>
      </rPr>
      <t xml:space="preserve"> for upload to the Provider Networks shared site (cc </t>
    </r>
    <r>
      <rPr>
        <b/>
        <strike/>
        <sz val="10"/>
        <rFont val="Arial"/>
        <family val="2"/>
      </rPr>
      <t>Wendy Bavan</t>
    </r>
    <r>
      <rPr>
        <strike/>
        <sz val="10"/>
        <rFont val="Arial"/>
        <family val="2"/>
      </rPr>
      <t>, site administrator)</t>
    </r>
  </si>
  <si>
    <t>Submit ticket (see email from Marchand in reports/coinsurance calculator folder)</t>
  </si>
  <si>
    <t>J0596</t>
  </si>
  <si>
    <t>Injection, ruconest</t>
  </si>
  <si>
    <t>Inj morphine pf epid ithc</t>
  </si>
  <si>
    <t>J2350</t>
  </si>
  <si>
    <t>Injection, ocrelizumab, 1 mg</t>
  </si>
  <si>
    <t>90739</t>
  </si>
  <si>
    <t>Hepb vacc 2 dose adult im</t>
  </si>
  <si>
    <t>J1555</t>
  </si>
  <si>
    <t>Inj cuvitru, 100 mg</t>
  </si>
  <si>
    <t>Inj milrinone lactate / 5 mg</t>
  </si>
  <si>
    <t>Fentanyl citrate injection</t>
  </si>
  <si>
    <t>Inj, taliglucerase alfa 10 u</t>
  </si>
  <si>
    <t>J3358</t>
  </si>
  <si>
    <t>J8670</t>
  </si>
  <si>
    <t>Rolapitant, oral, 1mg</t>
  </si>
  <si>
    <t>J9022</t>
  </si>
  <si>
    <t>Inj, atezolizumab,10 mg</t>
  </si>
  <si>
    <t>J9023</t>
  </si>
  <si>
    <t>Injection, avelumab, 10 mg</t>
  </si>
  <si>
    <t>Q5103</t>
  </si>
  <si>
    <t>Injection, inflectra</t>
  </si>
  <si>
    <t>Q5104</t>
  </si>
  <si>
    <t>Injection, renflexis</t>
  </si>
  <si>
    <t>Q5105</t>
  </si>
  <si>
    <t>Q5106</t>
  </si>
  <si>
    <t>Q9991</t>
  </si>
  <si>
    <t>Buprenorph xr 100 mg or less</t>
  </si>
  <si>
    <t>Less</t>
  </si>
  <si>
    <t>than or equal to 100 MG</t>
  </si>
  <si>
    <t>Q9992</t>
  </si>
  <si>
    <t>Buprenorphine xr over 100 mg</t>
  </si>
  <si>
    <t>Greater</t>
  </si>
  <si>
    <t>than 100 MG</t>
  </si>
  <si>
    <t>\\Bsc\hcs\Phrmapps\PS&amp;A_Rxteam\RxAnalytics_SharedFolder\Injectable Coins Calculator\Injectable co-ins calculator setup\Injectable co-insurance calculator.mdb</t>
  </si>
  <si>
    <t>J2182</t>
  </si>
  <si>
    <t>Injection, mepolizumab, 1mg</t>
  </si>
  <si>
    <t>J2786</t>
  </si>
  <si>
    <t>Injection, reslizumab, 1mg</t>
  </si>
  <si>
    <t>J3145</t>
  </si>
  <si>
    <t>Testosterone undecanoate 1mg</t>
  </si>
  <si>
    <t>J7202</t>
  </si>
  <si>
    <t>Factor ix idelvion inj</t>
  </si>
  <si>
    <t>J7207</t>
  </si>
  <si>
    <t>Factor viii pegylated recomb</t>
  </si>
  <si>
    <t>Q5108</t>
  </si>
  <si>
    <t>Injection, fulphila</t>
  </si>
  <si>
    <t>Inj risperdal consta, 0.5 mg</t>
  </si>
  <si>
    <t>J2798</t>
  </si>
  <si>
    <t>Inj., perseris, 0.5 mg</t>
  </si>
  <si>
    <t>J2860</t>
  </si>
  <si>
    <t>Injection, siltuximab</t>
  </si>
  <si>
    <t>A9589</t>
  </si>
  <si>
    <t>Insti hexaminolevulinate hcl</t>
  </si>
  <si>
    <t>J0121</t>
  </si>
  <si>
    <t>Inj., omadacycline, 1 mg</t>
  </si>
  <si>
    <t>J0122</t>
  </si>
  <si>
    <t>Inj., eravacycline, 1 mg</t>
  </si>
  <si>
    <t>J0179</t>
  </si>
  <si>
    <t>Inj, brolucizumab-dbll, 1 mg</t>
  </si>
  <si>
    <t>J0185</t>
  </si>
  <si>
    <t>Inj., aprepitant, 1 mg</t>
  </si>
  <si>
    <t>J0222</t>
  </si>
  <si>
    <t>Inj., patisiran, 0.1 mg</t>
  </si>
  <si>
    <t>J0291</t>
  </si>
  <si>
    <t>Inj., plazomicin, 5 mg</t>
  </si>
  <si>
    <t>Ampicillin sulbactam 1.5 gm</t>
  </si>
  <si>
    <t>J0517</t>
  </si>
  <si>
    <t>Inj., benralizumab, 1 mg</t>
  </si>
  <si>
    <t>J0565</t>
  </si>
  <si>
    <t>Inj, bezlotoxumab, 10 mg</t>
  </si>
  <si>
    <t>J0584</t>
  </si>
  <si>
    <t>Injection, burosumab-twza 1m</t>
  </si>
  <si>
    <t>Inj levoleucovorin nos 0.5mg</t>
  </si>
  <si>
    <t>J0642</t>
  </si>
  <si>
    <t>Injection, khapzory, 0.5 mg</t>
  </si>
  <si>
    <t>J0695</t>
  </si>
  <si>
    <t>Inj ceftolozane tazobactam</t>
  </si>
  <si>
    <t>(50mg cft/25mg taz)</t>
  </si>
  <si>
    <t>J0714</t>
  </si>
  <si>
    <t>Ceftazidime and avibactam</t>
  </si>
  <si>
    <t>.625</t>
  </si>
  <si>
    <t>Inj., cosyntropin, 0.25 mg</t>
  </si>
  <si>
    <t>J0841</t>
  </si>
  <si>
    <t>Inj crotalidae im f(ab')2 eq</t>
  </si>
  <si>
    <t>J1301</t>
  </si>
  <si>
    <t>Injection, edaravone, 1 mg</t>
  </si>
  <si>
    <t>J1303</t>
  </si>
  <si>
    <t>Inj., ravulizumab-cwvz 10 mg</t>
  </si>
  <si>
    <t>J1322</t>
  </si>
  <si>
    <t>Elosulfase alfa, injection</t>
  </si>
  <si>
    <t>J1454</t>
  </si>
  <si>
    <t>Inj fosnetupitant, palonoset</t>
  </si>
  <si>
    <t>J1746</t>
  </si>
  <si>
    <t>Inj., ibalizumab-uiyk, 10 mg</t>
  </si>
  <si>
    <t>J1943</t>
  </si>
  <si>
    <t>Inj., aristada initio, 1 mg</t>
  </si>
  <si>
    <t>J1944</t>
  </si>
  <si>
    <t>J3111</t>
  </si>
  <si>
    <t>Inj. romosozumab-aqqg 1 mg</t>
  </si>
  <si>
    <t>J3245</t>
  </si>
  <si>
    <t>Inj., tildrakizumab, 1 mg</t>
  </si>
  <si>
    <t>J3304</t>
  </si>
  <si>
    <t>Inj triamcinolone ace xr 1mg</t>
  </si>
  <si>
    <t>Ustekinumab, iv inject, 1 mg</t>
  </si>
  <si>
    <t>J7170</t>
  </si>
  <si>
    <t>Inj., emicizumab-kxwh 0.5 mg</t>
  </si>
  <si>
    <t>J7175</t>
  </si>
  <si>
    <t>Inj, factor x, (human), 1iu</t>
  </si>
  <si>
    <t>J7177</t>
  </si>
  <si>
    <t>Inj., fibryga, 1 mg</t>
  </si>
  <si>
    <t>J7178</t>
  </si>
  <si>
    <t>Inj human fibrinogen con nos</t>
  </si>
  <si>
    <t>J7179</t>
  </si>
  <si>
    <t>Vonvendi inj 1 iu vwf:rco</t>
  </si>
  <si>
    <t>J7181</t>
  </si>
  <si>
    <t>Factor xiii recomb a-subunit</t>
  </si>
  <si>
    <t>J7188</t>
  </si>
  <si>
    <t>Factor viii recomb obizur</t>
  </si>
  <si>
    <t>J7203</t>
  </si>
  <si>
    <t>Factor ix recomb gly rebinyn</t>
  </si>
  <si>
    <t>J7208</t>
  </si>
  <si>
    <t>Inj. jivi 1 iu</t>
  </si>
  <si>
    <t>J7209</t>
  </si>
  <si>
    <t>Factor viii nuwiq recomb 1iu</t>
  </si>
  <si>
    <t>J7210</t>
  </si>
  <si>
    <t>Inj, afstyla, 1 i.u.</t>
  </si>
  <si>
    <t>J7211</t>
  </si>
  <si>
    <t>Inj, kovaltry, 1 i.u.</t>
  </si>
  <si>
    <t>Inj., retisert, 0.01 mg</t>
  </si>
  <si>
    <t>Inj., iluvien, 0.01 mg</t>
  </si>
  <si>
    <t>J7340</t>
  </si>
  <si>
    <t>Carbidopa levodopa ent 100ml</t>
  </si>
  <si>
    <t>J7345</t>
  </si>
  <si>
    <t>Aminolevulinic acid, 10% gel</t>
  </si>
  <si>
    <t>Oral netupitant, palonosetro</t>
  </si>
  <si>
    <t>J9030</t>
  </si>
  <si>
    <t>Bcg live intravesical 1mg</t>
  </si>
  <si>
    <t>J9036</t>
  </si>
  <si>
    <t>Inj. belrapzo/bendamustine</t>
  </si>
  <si>
    <t>J9119</t>
  </si>
  <si>
    <t>Inj., cemiplimab-rwlc, 1 mg</t>
  </si>
  <si>
    <t>J9153</t>
  </si>
  <si>
    <t>Inj daunorubicin, cytarabine</t>
  </si>
  <si>
    <t>MG/2.27 MG</t>
  </si>
  <si>
    <t>J9173</t>
  </si>
  <si>
    <t>Inj., durvalumab, 10 mg</t>
  </si>
  <si>
    <t>In gemcitabine hcl nos 200mg</t>
  </si>
  <si>
    <t>J9203</t>
  </si>
  <si>
    <t>Gemtuzumab ozogamicin 0.1 mg</t>
  </si>
  <si>
    <t>J9204</t>
  </si>
  <si>
    <t>Inj mogamulizumab-kpkc, 1 mg</t>
  </si>
  <si>
    <t>J9229</t>
  </si>
  <si>
    <t>Inj inotuzumab ozogam 0.1 mg</t>
  </si>
  <si>
    <t>J9309</t>
  </si>
  <si>
    <t>Inj, polatuzumab vedotin 1mg</t>
  </si>
  <si>
    <t>J9311</t>
  </si>
  <si>
    <t>Inj rituximab, hyaluronidase</t>
  </si>
  <si>
    <t>J9312</t>
  </si>
  <si>
    <t>Inj., rituximab, 10 mg</t>
  </si>
  <si>
    <t>J9340</t>
  </si>
  <si>
    <t>Thiotepa injection</t>
  </si>
  <si>
    <t>Thioplex</t>
  </si>
  <si>
    <t>Inj trastuzumab excl biosimi</t>
  </si>
  <si>
    <t>J9356</t>
  </si>
  <si>
    <t>Inj. herceptin hylecta, 10mg</t>
  </si>
  <si>
    <t>Primatrix</t>
  </si>
  <si>
    <t>Grafix stravix prime pl sqcm</t>
  </si>
  <si>
    <t>Q4137</t>
  </si>
  <si>
    <t>Amnioexcel biodexcel 1sq cm</t>
  </si>
  <si>
    <t>Q4151</t>
  </si>
  <si>
    <t>Amnioband, guardian 1 sq cm</t>
  </si>
  <si>
    <t>Q4160</t>
  </si>
  <si>
    <t>Nushield 1 square cm</t>
  </si>
  <si>
    <t>Q4186</t>
  </si>
  <si>
    <t>Epifix 1 sq cm</t>
  </si>
  <si>
    <t>Q4195</t>
  </si>
  <si>
    <t>Puraply 1 sq cm</t>
  </si>
  <si>
    <t>Q4196</t>
  </si>
  <si>
    <t>Puraply am 1 sq cm</t>
  </si>
  <si>
    <t>Injection, zarxio</t>
  </si>
  <si>
    <t>Inj retacrit esrd on dialysi</t>
  </si>
  <si>
    <t>Inj retacrit non-esrd use</t>
  </si>
  <si>
    <t>Q5107</t>
  </si>
  <si>
    <t>Inj mvasi 10 mg</t>
  </si>
  <si>
    <t>Q5110</t>
  </si>
  <si>
    <t>Nivestym</t>
  </si>
  <si>
    <t>Q5111</t>
  </si>
  <si>
    <t>Injection, udenyca 0.5 mg</t>
  </si>
  <si>
    <t>Q5114</t>
  </si>
  <si>
    <t>Inj ogivri 10 mg</t>
  </si>
  <si>
    <t>Q5115</t>
  </si>
  <si>
    <t>Inj truxima 10 mg</t>
  </si>
  <si>
    <t>Q5116</t>
  </si>
  <si>
    <t>Inj., trazimera, 10 mg</t>
  </si>
  <si>
    <t>Q5117</t>
  </si>
  <si>
    <t>Inj., kanjinti, 10 mg</t>
  </si>
  <si>
    <t>Q5118</t>
  </si>
  <si>
    <t>Inj., zirabev, 10 mg</t>
  </si>
  <si>
    <t>J0223</t>
  </si>
  <si>
    <t>Inj givosiran 0.5 mg</t>
  </si>
  <si>
    <t>J0791</t>
  </si>
  <si>
    <t>Inj crizanlizumab-tmca 5mg</t>
  </si>
  <si>
    <t>J1558</t>
  </si>
  <si>
    <t>Inj. xembify, 100 mg</t>
  </si>
  <si>
    <t>J7314</t>
  </si>
  <si>
    <t>Inj., yutiq, 0.01 mg</t>
  </si>
  <si>
    <t>J7677</t>
  </si>
  <si>
    <t>Revefenacin inh non-com 1mcg</t>
  </si>
  <si>
    <t>J9177</t>
  </si>
  <si>
    <t>Inj enfort vedo-ejfv 0.25mg</t>
  </si>
  <si>
    <t>J9358</t>
  </si>
  <si>
    <t>Inj fam-trastu deru-nxki 1mg</t>
  </si>
  <si>
    <t>Q5112</t>
  </si>
  <si>
    <t>Inj ontruzant 10 mg</t>
  </si>
  <si>
    <t>Q5113</t>
  </si>
  <si>
    <t>Inj herzuma 10 mg</t>
  </si>
  <si>
    <t>Q5119</t>
  </si>
  <si>
    <t>Inj ruxience, 10 mg</t>
  </si>
  <si>
    <t>Q5120</t>
  </si>
  <si>
    <t>Inj pegfilgrastim-bmez 0.5mg</t>
  </si>
  <si>
    <t>J0742</t>
  </si>
  <si>
    <t>Inj imip 4 cilas 4 releb 2mg</t>
  </si>
  <si>
    <t>MG-4 MG-2 MG</t>
  </si>
  <si>
    <t>J3241</t>
  </si>
  <si>
    <t>Inj. teprotumumab-trbw 10 mg</t>
  </si>
  <si>
    <t>J7204</t>
  </si>
  <si>
    <t>Inj recombin esperoct per iu</t>
  </si>
  <si>
    <t>J9210</t>
  </si>
  <si>
    <t>Inj., emapalumab-lzsg, 1 mg</t>
  </si>
  <si>
    <t>J9227</t>
  </si>
  <si>
    <t>Inj. isatuximab-irfc 10 mg</t>
  </si>
  <si>
    <t>Inj melpha hydroch nos 50 mg</t>
  </si>
  <si>
    <t>J9269</t>
  </si>
  <si>
    <t>Inj. tagraxofusp-erzs 10 mcg</t>
  </si>
  <si>
    <t>Inj. pemetrexed nos 10mg</t>
  </si>
  <si>
    <t>Q5121</t>
  </si>
  <si>
    <t>Inj. avsola, 10 mg</t>
  </si>
  <si>
    <t>J0896</t>
  </si>
  <si>
    <t>Inj luspatercept-aamt 0.25mg</t>
  </si>
  <si>
    <t>J1554</t>
  </si>
  <si>
    <t>Inj. asceniv</t>
  </si>
  <si>
    <t>J3032</t>
  </si>
  <si>
    <t>Inj. eptinezumab-jjmr 1 mg</t>
  </si>
  <si>
    <t>Factor viia recomb novoseven</t>
  </si>
  <si>
    <t>J7351</t>
  </si>
  <si>
    <t>Inj bimatoprost itc imp1mcg</t>
  </si>
  <si>
    <t>J7402</t>
  </si>
  <si>
    <t>Mometasone sinus sinuva</t>
  </si>
  <si>
    <t>J9144</t>
  </si>
  <si>
    <t>Daratumumab, hyaluronidase</t>
  </si>
  <si>
    <t>J9223</t>
  </si>
  <si>
    <t>Inj. lurbinectedin, 0.1 mg</t>
  </si>
  <si>
    <t>J9281</t>
  </si>
  <si>
    <t>Mitomycin instillation</t>
  </si>
  <si>
    <t>J9316</t>
  </si>
  <si>
    <t>Pertuzu, trastuzu, 10 mg</t>
  </si>
  <si>
    <t>J9317</t>
  </si>
  <si>
    <t>Sacituzumab govitecan-hziy</t>
  </si>
  <si>
    <t>J9349</t>
  </si>
  <si>
    <t>Inj., tafasitamab-cxix</t>
  </si>
  <si>
    <t>Q4187</t>
  </si>
  <si>
    <t>Epicord 1 sq cm</t>
  </si>
  <si>
    <t>Q5122</t>
  </si>
  <si>
    <t>Inj, nyvepria</t>
  </si>
  <si>
    <t>90377</t>
  </si>
  <si>
    <t>Rabies ig ht&amp;sol human im/sc</t>
  </si>
  <si>
    <t>90671</t>
  </si>
  <si>
    <t>PCV15 vaccine IM</t>
  </si>
  <si>
    <t>90677</t>
  </si>
  <si>
    <t>Pcv20 vaccine im</t>
  </si>
  <si>
    <t>90759</t>
  </si>
  <si>
    <t>Hep b vac 3ag 10mcg 3 dos im</t>
  </si>
  <si>
    <t>J0172</t>
  </si>
  <si>
    <t>Inj, aducanumab-avwa, 2 mg</t>
  </si>
  <si>
    <t>J0219</t>
  </si>
  <si>
    <t>Inj aval alfa-nqpt 4mg</t>
  </si>
  <si>
    <t>J0248</t>
  </si>
  <si>
    <t>Inj, remdesivir, 1 mg</t>
  </si>
  <si>
    <t>J0491</t>
  </si>
  <si>
    <t>Inj anifrolumab-fnia 1mg</t>
  </si>
  <si>
    <t>J0741</t>
  </si>
  <si>
    <t>Inj, cabote rilpivir 2mg 3mg</t>
  </si>
  <si>
    <t>2MG/3MG</t>
  </si>
  <si>
    <t>J1201</t>
  </si>
  <si>
    <t>Inj. cetirizine hcl 0.5mg</t>
  </si>
  <si>
    <t>J1437</t>
  </si>
  <si>
    <t>Inj. fe derisomaltose 10 mg</t>
  </si>
  <si>
    <t>J1448</t>
  </si>
  <si>
    <t>Injection, trilaciclib, 1mg</t>
  </si>
  <si>
    <t>J1551</t>
  </si>
  <si>
    <t>Inj cutaquig 100 mg</t>
  </si>
  <si>
    <t>J1627</t>
  </si>
  <si>
    <t>Inj, granisetron, xr, 0.1 mg</t>
  </si>
  <si>
    <t>J1823</t>
  </si>
  <si>
    <t>Inj. inebilizumab-cdon, 1 mg</t>
  </si>
  <si>
    <t>J1951</t>
  </si>
  <si>
    <t>Inj fensolvi 0.25 mg</t>
  </si>
  <si>
    <t>J2406</t>
  </si>
  <si>
    <t>Injection, oritavancin 10 mg</t>
  </si>
  <si>
    <t>J2506</t>
  </si>
  <si>
    <t>Inj pegfilgrast ex bio 0.5mg</t>
  </si>
  <si>
    <t>J2779</t>
  </si>
  <si>
    <t>Inj, susvimo 0.1 mg</t>
  </si>
  <si>
    <t>J7212</t>
  </si>
  <si>
    <t>Factor viia recomb sevenfact</t>
  </si>
  <si>
    <t>J7318</t>
  </si>
  <si>
    <t>Inj, durolane 1 mg</t>
  </si>
  <si>
    <t>J7320</t>
  </si>
  <si>
    <t>Genvisc 850, inj, 1mg</t>
  </si>
  <si>
    <t>Synvisc</t>
  </si>
  <si>
    <t>Hyalgan supartz visco-3 dose</t>
  </si>
  <si>
    <t>J7322</t>
  </si>
  <si>
    <t>Hymovis injection 1 mg</t>
  </si>
  <si>
    <t>Gel-one</t>
  </si>
  <si>
    <t>J7328</t>
  </si>
  <si>
    <t>Gelsyn-3 injection 0.1 mg</t>
  </si>
  <si>
    <t>J7329</t>
  </si>
  <si>
    <t>Inj, trivisc 1 mg</t>
  </si>
  <si>
    <t>J7332</t>
  </si>
  <si>
    <t>Inj., triluron, 1 mg</t>
  </si>
  <si>
    <t>J9021</t>
  </si>
  <si>
    <t>Inj, aspara, rylaze, 0.1 mg</t>
  </si>
  <si>
    <t>J9061</t>
  </si>
  <si>
    <t>Inj, amivantamab-vmjw</t>
  </si>
  <si>
    <t>J9272</t>
  </si>
  <si>
    <t>Inj, dostarlimab-gxly, 10 mg</t>
  </si>
  <si>
    <t>J9273</t>
  </si>
  <si>
    <t>Inj tisotu vedotin-tftv, 1mg</t>
  </si>
  <si>
    <t>J9319</t>
  </si>
  <si>
    <t>Inj romidepsin lyophil 0.1mg</t>
  </si>
  <si>
    <t>J9332</t>
  </si>
  <si>
    <t>Inj efgartigimod 2mg</t>
  </si>
  <si>
    <t>J9353</t>
  </si>
  <si>
    <t>Inj. margetuximab-cmkb, 5 mg</t>
  </si>
  <si>
    <t>J9359</t>
  </si>
  <si>
    <t>Inj lon tesirin-lpyl 0.075mg</t>
  </si>
  <si>
    <t>0.075</t>
  </si>
  <si>
    <t>Q4159</t>
  </si>
  <si>
    <t>Affinity1 square cm</t>
  </si>
  <si>
    <t>Q4163</t>
  </si>
  <si>
    <t>Woundex, bioskin, per sq cm</t>
  </si>
  <si>
    <t>Q5123</t>
  </si>
  <si>
    <t>Inj. riabni, 10 mg</t>
  </si>
  <si>
    <t>90743</t>
  </si>
  <si>
    <t>Hep b vacc, adol, 2 dose, im</t>
  </si>
  <si>
    <t>J1306</t>
  </si>
  <si>
    <t>Injection, inclisiran, 1 mg</t>
  </si>
  <si>
    <t>J1932</t>
  </si>
  <si>
    <t>Inj, lanreotide, (cipla) 1mg</t>
  </si>
  <si>
    <t>J2356</t>
  </si>
  <si>
    <t>Inj tezepelumab-ekko, 1mg</t>
  </si>
  <si>
    <t>J2777</t>
  </si>
  <si>
    <t>Inj, faricimab-svoa, 0.1mg</t>
  </si>
  <si>
    <t>J9071</t>
  </si>
  <si>
    <t>Inj cyclophosphamd auromedic</t>
  </si>
  <si>
    <t>J9298</t>
  </si>
  <si>
    <t>Inj nivol relatlimab 3mg/1mg</t>
  </si>
  <si>
    <t>mg/1 mg</t>
  </si>
  <si>
    <t>J9304</t>
  </si>
  <si>
    <t>Inj. pemetrexed, 10 mg</t>
  </si>
  <si>
    <t>J0131</t>
  </si>
  <si>
    <t>Inj, acetaminophen (nos)</t>
  </si>
  <si>
    <t>J0134</t>
  </si>
  <si>
    <t>Inj acetaminophen -fresenius</t>
  </si>
  <si>
    <t>J0136</t>
  </si>
  <si>
    <t>Inj, acetaminophen (b braun)</t>
  </si>
  <si>
    <t>J0224</t>
  </si>
  <si>
    <t>Inj. lumasiran, 0.5 mg</t>
  </si>
  <si>
    <t>Calcium glucon (wg critical)</t>
  </si>
  <si>
    <t>J0689</t>
  </si>
  <si>
    <t>Inj cefazolin sodium, baxter</t>
  </si>
  <si>
    <t>J0701</t>
  </si>
  <si>
    <t>Inj. cefepime hcl (baxter)</t>
  </si>
  <si>
    <t>J0703</t>
  </si>
  <si>
    <t>Inj, cefepime hcl (b braun)</t>
  </si>
  <si>
    <t>J0877</t>
  </si>
  <si>
    <t>Inj, daptomycin (hospira)</t>
  </si>
  <si>
    <t>J1305</t>
  </si>
  <si>
    <t>Inj, evinacumab-dgnb, 5mg</t>
  </si>
  <si>
    <t>J1611</t>
  </si>
  <si>
    <t>Inj glucagon hcl, fresenius</t>
  </si>
  <si>
    <t>Aripiprazole lauroxil 1 mg</t>
  </si>
  <si>
    <t>J1952</t>
  </si>
  <si>
    <t>Leuprolide inj, camcevi, 1mg</t>
  </si>
  <si>
    <t>J2021</t>
  </si>
  <si>
    <t>Inj, linezolid (hospira)</t>
  </si>
  <si>
    <t>J2184</t>
  </si>
  <si>
    <t>Inj, meropenem (b. braun)</t>
  </si>
  <si>
    <t>J2247</t>
  </si>
  <si>
    <t>Inj, micafungin (par pharm)</t>
  </si>
  <si>
    <t>J2251</t>
  </si>
  <si>
    <t>J2272</t>
  </si>
  <si>
    <t>Inj, morphine (fresenius)</t>
  </si>
  <si>
    <t>J2281</t>
  </si>
  <si>
    <t>Inj moxifloxacin (fres kabi)</t>
  </si>
  <si>
    <t>J2327</t>
  </si>
  <si>
    <t>Inj risankizumab-rzaa 1 mg</t>
  </si>
  <si>
    <t>J2401</t>
  </si>
  <si>
    <t>J3299</t>
  </si>
  <si>
    <t>Inj xipere 1 mg</t>
  </si>
  <si>
    <t>J3371</t>
  </si>
  <si>
    <t>Inj, vancomycin hcl (mylan)</t>
  </si>
  <si>
    <t>J3372</t>
  </si>
  <si>
    <t>Inj, vancomycin hcl (xellia)</t>
  </si>
  <si>
    <t>Injection, bortezomib, 0.1mg</t>
  </si>
  <si>
    <t>J9049</t>
  </si>
  <si>
    <t>Inj, bortezomib, hospira</t>
  </si>
  <si>
    <t>J9118</t>
  </si>
  <si>
    <t>Inj. calaspargase pegol-mknl</t>
  </si>
  <si>
    <t>J9246</t>
  </si>
  <si>
    <t>Inj., evomela, 1 mg</t>
  </si>
  <si>
    <t>J9274</t>
  </si>
  <si>
    <t>Inj, tebentafusp-tebn, 1 mcg</t>
  </si>
  <si>
    <t>J9331</t>
  </si>
  <si>
    <t>Inj sirolimus prot part 1 mg</t>
  </si>
  <si>
    <t>J9394</t>
  </si>
  <si>
    <t>Inj, fulvestrant (fresenius)</t>
  </si>
  <si>
    <t>Q4103</t>
  </si>
  <si>
    <t>Oasis burn matrix</t>
  </si>
  <si>
    <t>Q4104</t>
  </si>
  <si>
    <t>Integra bmwd</t>
  </si>
  <si>
    <t>Q4105</t>
  </si>
  <si>
    <t>Integra drt or omnigraft</t>
  </si>
  <si>
    <t>Q4108</t>
  </si>
  <si>
    <t>Integra matrix</t>
  </si>
  <si>
    <t>Q4114</t>
  </si>
  <si>
    <t>Integra flowable wound matri</t>
  </si>
  <si>
    <t>Q4118</t>
  </si>
  <si>
    <t>Matristem micromatrix</t>
  </si>
  <si>
    <t>Q4124</t>
  </si>
  <si>
    <t>Oasis tri-layer wound matrix</t>
  </si>
  <si>
    <t>Q4126</t>
  </si>
  <si>
    <t>Memoderm/derma/tranz/integup</t>
  </si>
  <si>
    <t>Q4128</t>
  </si>
  <si>
    <t>Flexhd/allopatchhd/sq cm</t>
  </si>
  <si>
    <t>Q4132</t>
  </si>
  <si>
    <t>Grafix core, grafixpl core</t>
  </si>
  <si>
    <t>Q4150</t>
  </si>
  <si>
    <t>Allowrap ds or dry 1 sq cm</t>
  </si>
  <si>
    <t>Q4152</t>
  </si>
  <si>
    <t>Dermapure 1 square cm</t>
  </si>
  <si>
    <t>Q4153</t>
  </si>
  <si>
    <t>Dermavest, plurivest sq cm</t>
  </si>
  <si>
    <t>Q4154</t>
  </si>
  <si>
    <t>Biovance 1 square cm</t>
  </si>
  <si>
    <t>Q4175</t>
  </si>
  <si>
    <t>Miroderm</t>
  </si>
  <si>
    <t>Q4197</t>
  </si>
  <si>
    <t>Puraply xt 1 sq cm</t>
  </si>
  <si>
    <t>Q4199</t>
  </si>
  <si>
    <t>Cygnus matrix, per sq cm</t>
  </si>
  <si>
    <t>Q4203</t>
  </si>
  <si>
    <t>Derma-gide, 1 sq cm</t>
  </si>
  <si>
    <t>Q4232</t>
  </si>
  <si>
    <t>Corplex, per sq cm</t>
  </si>
  <si>
    <t>Q4235</t>
  </si>
  <si>
    <t>Amniorepair or altiply sq cm</t>
  </si>
  <si>
    <t>Q4252</t>
  </si>
  <si>
    <t>Vendaje, per square centimet</t>
  </si>
  <si>
    <t>Q4258</t>
  </si>
  <si>
    <t>Enverse, per sq cm</t>
  </si>
  <si>
    <t>Q5124</t>
  </si>
  <si>
    <t>Inj. byooviz, 0.1 mg</t>
  </si>
  <si>
    <t>J0218</t>
  </si>
  <si>
    <t>Inj olipudase alfa-rpcp 1mg</t>
  </si>
  <si>
    <t>J0225</t>
  </si>
  <si>
    <t>Inj, vutrisiran, 1 mg</t>
  </si>
  <si>
    <t>J0612</t>
  </si>
  <si>
    <t>J0613</t>
  </si>
  <si>
    <t>J1302</t>
  </si>
  <si>
    <t>Inj, sutimlimab-jome, 10 mg</t>
  </si>
  <si>
    <t>J1456</t>
  </si>
  <si>
    <t>Inj, fosaprepitant (teva)</t>
  </si>
  <si>
    <t>J1747</t>
  </si>
  <si>
    <t>Inj, spesolimab-sbzo, 1 mg</t>
  </si>
  <si>
    <t>J2311</t>
  </si>
  <si>
    <t>Inj, naloxone hcl (zimhi)</t>
  </si>
  <si>
    <t>J7331</t>
  </si>
  <si>
    <t>Synojoynt, inj., 1 mg</t>
  </si>
  <si>
    <t>J9196</t>
  </si>
  <si>
    <t>Inj gemcitabine hcl (accord)</t>
  </si>
  <si>
    <t>J9294</t>
  </si>
  <si>
    <t>Inj pemetrexed, hospira 10mg</t>
  </si>
  <si>
    <t>J9297</t>
  </si>
  <si>
    <t>Inj pemetrexed (sandoz) 10mg</t>
  </si>
  <si>
    <t>J9314</t>
  </si>
  <si>
    <t>Inj pemetrexed (teva) 10mg</t>
  </si>
  <si>
    <t>Q2041</t>
  </si>
  <si>
    <t>Axicabtagene ciloleucel car+</t>
  </si>
  <si>
    <t>TO 200 MILLION CAR T CELLS</t>
  </si>
  <si>
    <t>Q2053</t>
  </si>
  <si>
    <t>Brexucabtagene car pos t</t>
  </si>
  <si>
    <t>TO 200 MILLION AUTOLOGOUS ANTI-CD19</t>
  </si>
  <si>
    <t>Q4178</t>
  </si>
  <si>
    <t>Floweramniopatch, per sq cm</t>
  </si>
  <si>
    <t>Q4190</t>
  </si>
  <si>
    <t>Artacent ac 1 sq cm</t>
  </si>
  <si>
    <t>Q4222</t>
  </si>
  <si>
    <t>Progenamatrix, per sq cm</t>
  </si>
  <si>
    <t>Q4253</t>
  </si>
  <si>
    <t>Zenith amniotic membrane psc</t>
  </si>
  <si>
    <t>Q4259</t>
  </si>
  <si>
    <t>Celera per sq cm</t>
  </si>
  <si>
    <t>Q5125</t>
  </si>
  <si>
    <t>Inj, releuko 1 mcg</t>
  </si>
  <si>
    <t>Q5126</t>
  </si>
  <si>
    <t>Inj alymsys 10 mg</t>
  </si>
  <si>
    <t>91304</t>
  </si>
  <si>
    <t>SARSCOV2 VAC 5MCG/0.5ML IM</t>
  </si>
  <si>
    <t>91318</t>
  </si>
  <si>
    <t>SARSCOV2 VAC 3MCG TRS-SUC IM</t>
  </si>
  <si>
    <t>0.3</t>
  </si>
  <si>
    <t>91319</t>
  </si>
  <si>
    <t>SARSCV2 VAC 10MCG TRS-SUC IM</t>
  </si>
  <si>
    <t>91320</t>
  </si>
  <si>
    <t>SARSCV2 VAC 30MCG TRS-SUC IM</t>
  </si>
  <si>
    <t>91321</t>
  </si>
  <si>
    <t>SARSCOV2 VAC 25 MCG/.25ML IM</t>
  </si>
  <si>
    <t>91322</t>
  </si>
  <si>
    <t>SARSCOV2 VAC 50 MCG/0.5ML IM</t>
  </si>
  <si>
    <t>A9573</t>
  </si>
  <si>
    <t>J0137</t>
  </si>
  <si>
    <t>Inj, acetaminophen (hikma)</t>
  </si>
  <si>
    <t>J0173</t>
  </si>
  <si>
    <t>Inj, epinephrine (belcher)</t>
  </si>
  <si>
    <t>J0174</t>
  </si>
  <si>
    <t>Inj, lecanemab-irmb, 1 mg</t>
  </si>
  <si>
    <t>J0177</t>
  </si>
  <si>
    <t>Inj, aflibercept hd, 1 mg</t>
  </si>
  <si>
    <t>J0206</t>
  </si>
  <si>
    <t>Inj allopurinol sodium 1 mg</t>
  </si>
  <si>
    <t>J0283</t>
  </si>
  <si>
    <t>Inj, amiodarone (nexterone)</t>
  </si>
  <si>
    <t>J0402</t>
  </si>
  <si>
    <t>Inj, abilify asimtufii, 1 mg</t>
  </si>
  <si>
    <t>J0457</t>
  </si>
  <si>
    <t>Injection, aztreonam, 100 mg</t>
  </si>
  <si>
    <t>J0577</t>
  </si>
  <si>
    <t>Inj, brixadi, 7 days or less</t>
  </si>
  <si>
    <t>than or equal to 7 days of therapy</t>
  </si>
  <si>
    <t>J0578</t>
  </si>
  <si>
    <t>Inj brixadi, more than 7 day</t>
  </si>
  <si>
    <t>than 7 days and up to 28 days of th</t>
  </si>
  <si>
    <t>J1576</t>
  </si>
  <si>
    <t>Inj, panzyga, 500 mg</t>
  </si>
  <si>
    <t>J1596</t>
  </si>
  <si>
    <t>Inj, glycopyrrolate, 0.1 mg</t>
  </si>
  <si>
    <t>J1643</t>
  </si>
  <si>
    <t>Inj heparin, pfizer, 1000u</t>
  </si>
  <si>
    <t>J1805</t>
  </si>
  <si>
    <t>Inj, esmolol hcl, 10mg</t>
  </si>
  <si>
    <t>J1806</t>
  </si>
  <si>
    <t>Inj esmolol hcl wg crit care</t>
  </si>
  <si>
    <t>J1811</t>
  </si>
  <si>
    <t>Fiasp for insulin pump use</t>
  </si>
  <si>
    <t>J1813</t>
  </si>
  <si>
    <t>Lyumjev for insulin pump use</t>
  </si>
  <si>
    <t>J1836</t>
  </si>
  <si>
    <t>Inj, metronidazole, 10 mg</t>
  </si>
  <si>
    <t>J1920</t>
  </si>
  <si>
    <t>Inj, labetalol hcl, 5mg</t>
  </si>
  <si>
    <t>J1921</t>
  </si>
  <si>
    <t>Inj labetalol hcl hikma, 5mg</t>
  </si>
  <si>
    <t>J1939</t>
  </si>
  <si>
    <t>Inj, bumetanide, 0.5 mg</t>
  </si>
  <si>
    <t>J1954</t>
  </si>
  <si>
    <t>Leuprolide depot cipla 7.5mg</t>
  </si>
  <si>
    <t>J1961</t>
  </si>
  <si>
    <t>Inj, lenacapavir, 1 mg</t>
  </si>
  <si>
    <t>J0665</t>
  </si>
  <si>
    <t>Inj, bupivacaine, nos, 0.5mg</t>
  </si>
  <si>
    <t>J0688</t>
  </si>
  <si>
    <t>Inj cefazolin sodium, hikma</t>
  </si>
  <si>
    <t>J0699</t>
  </si>
  <si>
    <t>Inj, cefiderocol, 10 mg</t>
  </si>
  <si>
    <t>J0736</t>
  </si>
  <si>
    <t>Inj, clindamycin phosp 300mg</t>
  </si>
  <si>
    <t>J0737</t>
  </si>
  <si>
    <t>Inj, clindamycin (baxter)</t>
  </si>
  <si>
    <t>J0801</t>
  </si>
  <si>
    <t>Inj. acthar gel to 40 units</t>
  </si>
  <si>
    <t>J0802</t>
  </si>
  <si>
    <t>Inj. (ani), up to 40 units</t>
  </si>
  <si>
    <t>to 40 Units</t>
  </si>
  <si>
    <t>J0873</t>
  </si>
  <si>
    <t>J0874</t>
  </si>
  <si>
    <t>Inj, daptomycin (baxter)</t>
  </si>
  <si>
    <t>J1010</t>
  </si>
  <si>
    <t>Inj, methylpred acetate 1 mg</t>
  </si>
  <si>
    <t>J1304</t>
  </si>
  <si>
    <t>Inj tofersen intrathec 1 mg</t>
  </si>
  <si>
    <t>J1323</t>
  </si>
  <si>
    <t>Inj, elranatamab-bcmm, 1 mg</t>
  </si>
  <si>
    <t>J1440</t>
  </si>
  <si>
    <t>Fecal microbiota jslm 1 ml</t>
  </si>
  <si>
    <t>Neupogen</t>
  </si>
  <si>
    <t>J1449</t>
  </si>
  <si>
    <t>Inj eflapegrastim-xnst 0.1mg</t>
  </si>
  <si>
    <t>J2305</t>
  </si>
  <si>
    <t>Inj, nitroglycerin, 5 mg</t>
  </si>
  <si>
    <t>J2329</t>
  </si>
  <si>
    <t>Inj ublituximab-xiiy, 1 mg</t>
  </si>
  <si>
    <t>J2359</t>
  </si>
  <si>
    <t>Inj. olanzapine, 0.5mg</t>
  </si>
  <si>
    <t>J2372</t>
  </si>
  <si>
    <t>Inj, biorphen, 20 micrograms</t>
  </si>
  <si>
    <t>J2403</t>
  </si>
  <si>
    <t>Chloroprocaine opht gel, 1mg</t>
  </si>
  <si>
    <t>Inj, invega sustenna, 1 mg</t>
  </si>
  <si>
    <t>J2427</t>
  </si>
  <si>
    <t>Inj, invega hafyera/trinza</t>
  </si>
  <si>
    <t>1MG</t>
  </si>
  <si>
    <t>J2598</t>
  </si>
  <si>
    <t>Inj, vasopressin, 1 unit</t>
  </si>
  <si>
    <t>J2599</t>
  </si>
  <si>
    <t>Inj vasopressin (am reg) 1 u</t>
  </si>
  <si>
    <t>J2679</t>
  </si>
  <si>
    <t>Inj fluphenazine hcl 1.25 mg</t>
  </si>
  <si>
    <t>1.25</t>
  </si>
  <si>
    <t>J2781</t>
  </si>
  <si>
    <t>Inj, pegcetacoplan, 1mg</t>
  </si>
  <si>
    <t>J2782</t>
  </si>
  <si>
    <t>J2799</t>
  </si>
  <si>
    <t>Inj, uzedy, 1 mg</t>
  </si>
  <si>
    <t>J2919</t>
  </si>
  <si>
    <t>Inj, methylpred sod succ 5mg</t>
  </si>
  <si>
    <t>J3055</t>
  </si>
  <si>
    <t>Inj talquetamab-tgvs 0.25 mg</t>
  </si>
  <si>
    <t>J3246</t>
  </si>
  <si>
    <t>Tirofiban hcl</t>
  </si>
  <si>
    <t>Aggrastat</t>
  </si>
  <si>
    <t>J3401</t>
  </si>
  <si>
    <t>Vyjuvek 5x10^9pfu/ml, 0.1 ml</t>
  </si>
  <si>
    <t>J3425</t>
  </si>
  <si>
    <t>J7213</t>
  </si>
  <si>
    <t>Inj, ixinity, 1 i.u.</t>
  </si>
  <si>
    <t>J7214</t>
  </si>
  <si>
    <t>Altuviiio per factor viii iu</t>
  </si>
  <si>
    <t>J7519</t>
  </si>
  <si>
    <t>Inj. mycophenolate mofetil</t>
  </si>
  <si>
    <t>J9029</t>
  </si>
  <si>
    <t>THERAPEUTIC DOSE</t>
  </si>
  <si>
    <t>J9063</t>
  </si>
  <si>
    <t>Inj, elahere, 1 mg</t>
  </si>
  <si>
    <t>J9073</t>
  </si>
  <si>
    <t>J9075</t>
  </si>
  <si>
    <t>Inj, cyclophosphamide, nos</t>
  </si>
  <si>
    <t>J9286</t>
  </si>
  <si>
    <t>Inj glofitamab gxbm, 2.5 mg</t>
  </si>
  <si>
    <t>J9321</t>
  </si>
  <si>
    <t>Inj epcoritamab-bysp 0.16 mg</t>
  </si>
  <si>
    <t>0.16</t>
  </si>
  <si>
    <t>J9333</t>
  </si>
  <si>
    <t>Inj ronzanolixizum-noli 1 mg</t>
  </si>
  <si>
    <t>J9334</t>
  </si>
  <si>
    <t>Inj efgart-alfa 2mg hya-qvfc</t>
  </si>
  <si>
    <t>J9345</t>
  </si>
  <si>
    <t>Inj, retifanlimab-dlwr, 1 mg</t>
  </si>
  <si>
    <t>J9347</t>
  </si>
  <si>
    <t>Inj, tremelimumab-actl, 1 mg</t>
  </si>
  <si>
    <t>J9348</t>
  </si>
  <si>
    <t>Inj. naxitamab-gqgk, 1 mg</t>
  </si>
  <si>
    <t>J9350</t>
  </si>
  <si>
    <t>Inj mosunetuzumab-axgb, 1 mg</t>
  </si>
  <si>
    <t>Hycamtin</t>
  </si>
  <si>
    <t>J9380</t>
  </si>
  <si>
    <t>Inj teclistamab cqyv 0.5 mg</t>
  </si>
  <si>
    <t>Oncovin</t>
  </si>
  <si>
    <t>J9381</t>
  </si>
  <si>
    <t>Inj teplizumab mzwv 5 mcg</t>
  </si>
  <si>
    <t>Q0249</t>
  </si>
  <si>
    <t>Q2042</t>
  </si>
  <si>
    <t>Tisagenlecleucel car-pos t</t>
  </si>
  <si>
    <t xml:space="preserve">to 600 million CAR-positive viable </t>
  </si>
  <si>
    <t>Q2054</t>
  </si>
  <si>
    <t>Lisocabtagene mara car pos t</t>
  </si>
  <si>
    <t xml:space="preserve">to 110 million CAR-positive viable </t>
  </si>
  <si>
    <t>Q2055</t>
  </si>
  <si>
    <t>Idecabtagene vicleucel car</t>
  </si>
  <si>
    <t>Q2056</t>
  </si>
  <si>
    <t>Ciltacabtagene car-pos t</t>
  </si>
  <si>
    <t>to 100 million autologous b-cell ma</t>
  </si>
  <si>
    <t>Q4141</t>
  </si>
  <si>
    <t>Alloskin ac, 1 cm</t>
  </si>
  <si>
    <t>Q4166</t>
  </si>
  <si>
    <t>Cytal, per square centimeter</t>
  </si>
  <si>
    <t>Q4171</t>
  </si>
  <si>
    <t>Interfyl, 1 mg</t>
  </si>
  <si>
    <t>Q4184</t>
  </si>
  <si>
    <t>Cellesta or duo per sq cm</t>
  </si>
  <si>
    <t>Q4188</t>
  </si>
  <si>
    <t>Amnioarmor 1 sq cm</t>
  </si>
  <si>
    <t>Q4191</t>
  </si>
  <si>
    <t>Restorigin 1 sq cm</t>
  </si>
  <si>
    <t>Q4205</t>
  </si>
  <si>
    <t>Membrane graft or wrap sq cm</t>
  </si>
  <si>
    <t>Q4217</t>
  </si>
  <si>
    <t>Woundfix biowound plus xplus</t>
  </si>
  <si>
    <t>Q4231</t>
  </si>
  <si>
    <t>Corplex p, per cc</t>
  </si>
  <si>
    <t>Q4236</t>
  </si>
  <si>
    <t>Carepatch per sq cm</t>
  </si>
  <si>
    <t>Q4238</t>
  </si>
  <si>
    <t>Derm-maxx, per sq cm</t>
  </si>
  <si>
    <t>Q4262</t>
  </si>
  <si>
    <t>Dual layer impax, per sq cm</t>
  </si>
  <si>
    <t>Q4267</t>
  </si>
  <si>
    <t>Neostim dl per sq cm</t>
  </si>
  <si>
    <t>Q4271</t>
  </si>
  <si>
    <t>Complete ft per sq cm</t>
  </si>
  <si>
    <t>Q4278</t>
  </si>
  <si>
    <t>Epieffect, per sq cm</t>
  </si>
  <si>
    <t>Q4281</t>
  </si>
  <si>
    <t>Barrera slor dl per sq cm</t>
  </si>
  <si>
    <t>Q4282</t>
  </si>
  <si>
    <t>Cygnus dual per sq cm</t>
  </si>
  <si>
    <t>Q4283</t>
  </si>
  <si>
    <t>Biovance tri or 3l, sq cm</t>
  </si>
  <si>
    <t>Q4310</t>
  </si>
  <si>
    <t>Procenta, per 100 mg</t>
  </si>
  <si>
    <t>Q5127</t>
  </si>
  <si>
    <t>Inj, stimufend, 0.5 mg</t>
  </si>
  <si>
    <t>Q5128</t>
  </si>
  <si>
    <t>Inj, cimerli, 0.1 mg</t>
  </si>
  <si>
    <t>Q5129</t>
  </si>
  <si>
    <t>Inj, vegzelma, 10 mg</t>
  </si>
  <si>
    <t>Q5130</t>
  </si>
  <si>
    <t>Inj, fylnetra, 0.5 mg</t>
  </si>
  <si>
    <t>90653</t>
  </si>
  <si>
    <t>Iiv adjuvant vaccine im</t>
  </si>
  <si>
    <t>90656</t>
  </si>
  <si>
    <t>IIV3 VACC NO PRSV 0.5 ML IM</t>
  </si>
  <si>
    <t>90657</t>
  </si>
  <si>
    <t>IIV3 VACCINE SPLT 0.25 ML IM</t>
  </si>
  <si>
    <t>90658</t>
  </si>
  <si>
    <t>IIV3 VACCINE SPLT 0.5 ML IM</t>
  </si>
  <si>
    <t>Fluzone</t>
  </si>
  <si>
    <t>90660</t>
  </si>
  <si>
    <t>LAIV3 Vaccine Intranasal</t>
  </si>
  <si>
    <t>90661</t>
  </si>
  <si>
    <t>CCIIV3 VACCINE NO PRSC 0.5ML IM</t>
  </si>
  <si>
    <t>90673</t>
  </si>
  <si>
    <t>Riv3 vaccine no preserv im</t>
  </si>
  <si>
    <t>90684</t>
  </si>
  <si>
    <t>PCV21 VACCINE IM</t>
  </si>
  <si>
    <t>J0175</t>
  </si>
  <si>
    <t>Inj, donanemab-azbt, 2 mg</t>
  </si>
  <si>
    <t>J0217</t>
  </si>
  <si>
    <t>Inj velmanase alfa-tycv 1 mg</t>
  </si>
  <si>
    <t>J0282</t>
  </si>
  <si>
    <t>Amiodarone hcl</t>
  </si>
  <si>
    <t>Cordarone</t>
  </si>
  <si>
    <t>J0349</t>
  </si>
  <si>
    <t>Inj, rezafungin, 1 mg</t>
  </si>
  <si>
    <t>Inj, abilify maintena, 1 mg</t>
  </si>
  <si>
    <t>Inj, calcium gluconate, nos</t>
  </si>
  <si>
    <t>J0650</t>
  </si>
  <si>
    <t>Inj, levothyroxine nos 10mcg</t>
  </si>
  <si>
    <t>J0651</t>
  </si>
  <si>
    <t>Inj, levothyroxine, freskabi</t>
  </si>
  <si>
    <t>J0652</t>
  </si>
  <si>
    <t>Inj, levothyroxine, hikma</t>
  </si>
  <si>
    <t>J0666</t>
  </si>
  <si>
    <t>Inj, bupivacaine liposome</t>
  </si>
  <si>
    <t>J0687</t>
  </si>
  <si>
    <t>Inj cefazolin (wg crit care)</t>
  </si>
  <si>
    <t>J0739</t>
  </si>
  <si>
    <t>Hiv prep, inj, cabotegravir</t>
  </si>
  <si>
    <t>J0750</t>
  </si>
  <si>
    <t>Hiv prep, ftc/tdf 200/300mg</t>
  </si>
  <si>
    <t>mg/300 mg</t>
  </si>
  <si>
    <t>J0751</t>
  </si>
  <si>
    <t>Hiv prep, ftc/taf 200/25mg</t>
  </si>
  <si>
    <t>mg/25 mg</t>
  </si>
  <si>
    <t>J0872</t>
  </si>
  <si>
    <t>Daptomycin (xellia) unrefrig</t>
  </si>
  <si>
    <t>Inj daptomycin (xellia)</t>
  </si>
  <si>
    <t>J0884</t>
  </si>
  <si>
    <t>Argatroban esrd dialysis 1mg</t>
  </si>
  <si>
    <t>J1096</t>
  </si>
  <si>
    <t>Dexametha opth insert 0.1 mg</t>
  </si>
  <si>
    <t>J1171</t>
  </si>
  <si>
    <t>Inj, hydromorphone, 0.1 mg</t>
  </si>
  <si>
    <t>J1203</t>
  </si>
  <si>
    <t>Inj, cipaglucosidase, 5 mg</t>
  </si>
  <si>
    <t>J1455</t>
  </si>
  <si>
    <t>Foscarnet sodium injection</t>
  </si>
  <si>
    <t>Foscavir</t>
  </si>
  <si>
    <t>J1552</t>
  </si>
  <si>
    <t>Inj, alyglo, 500 mg</t>
  </si>
  <si>
    <t>J1573</t>
  </si>
  <si>
    <t>Hepagam b intravenous, inj</t>
  </si>
  <si>
    <t>J1598</t>
  </si>
  <si>
    <t>Inj glycopyrrolate fres kabi</t>
  </si>
  <si>
    <t>J1628</t>
  </si>
  <si>
    <t>Inj., guselkumab, 1 mg</t>
  </si>
  <si>
    <t>J1741</t>
  </si>
  <si>
    <t>Ibuprofen injection</t>
  </si>
  <si>
    <t>J2002</t>
  </si>
  <si>
    <t>Inj, lidocaine in d5w, 1 mg</t>
  </si>
  <si>
    <t>J2183</t>
  </si>
  <si>
    <t>Inj meropenem (wg crit care)</t>
  </si>
  <si>
    <t>Inj midazolam in 0.9% nacl</t>
  </si>
  <si>
    <t>J2267</t>
  </si>
  <si>
    <t>Inj, mirikizumab-mrkz, 1 mg</t>
  </si>
  <si>
    <t>J2277</t>
  </si>
  <si>
    <t>Inj, motixafortide, 0.25 mg</t>
  </si>
  <si>
    <t>J2373</t>
  </si>
  <si>
    <t>Inj, immphentiv, 20 mcg</t>
  </si>
  <si>
    <t>J2404</t>
  </si>
  <si>
    <t>Inj, nicardipine 0.1 mg</t>
  </si>
  <si>
    <t>J2508</t>
  </si>
  <si>
    <t>Pegunigalsidase alfa-iwxj</t>
  </si>
  <si>
    <t>J2601</t>
  </si>
  <si>
    <t>Inj, vasopressin (baxter)</t>
  </si>
  <si>
    <t>Inj avacincaptad pegol 0.1mg</t>
  </si>
  <si>
    <t>J2802</t>
  </si>
  <si>
    <t>Inj, romiplostim 1 microgram</t>
  </si>
  <si>
    <t>J3247</t>
  </si>
  <si>
    <t>Inj secukinumab intrav 1mg</t>
  </si>
  <si>
    <t>J3263</t>
  </si>
  <si>
    <t>Inj, toripalimab-tpzi, 1 mg</t>
  </si>
  <si>
    <t>Inj vedolizumab iv 1 mg</t>
  </si>
  <si>
    <t>Hydroxocobalamin im 10mcg</t>
  </si>
  <si>
    <t>J3470</t>
  </si>
  <si>
    <t>Hyaluronidase injection</t>
  </si>
  <si>
    <t>J7171</t>
  </si>
  <si>
    <t>Inj, adzynma, 10 iu</t>
  </si>
  <si>
    <t>J7354</t>
  </si>
  <si>
    <t>Cantharidin top, applicator</t>
  </si>
  <si>
    <t>3.2 mg single-use applicator</t>
  </si>
  <si>
    <t>Inj, cyclosporine 250mg</t>
  </si>
  <si>
    <t>J8522</t>
  </si>
  <si>
    <t>Capecitabine, oral, 50 mg</t>
  </si>
  <si>
    <t>J9028</t>
  </si>
  <si>
    <t>Inj, nogapendekin pmln, 1mcg</t>
  </si>
  <si>
    <t>Instill adstiladrin, tx dose</t>
  </si>
  <si>
    <t>J9056</t>
  </si>
  <si>
    <t>J9074</t>
  </si>
  <si>
    <t>Inj, cyclophosphamd, sandoz</t>
  </si>
  <si>
    <t>J9172</t>
  </si>
  <si>
    <t>Docetaxel (docivyx), 1 mg</t>
  </si>
  <si>
    <t>J9248</t>
  </si>
  <si>
    <t>Inj melphalan (hepzato) 1 mg</t>
  </si>
  <si>
    <t>Inj methotrexate sodium 50mg</t>
  </si>
  <si>
    <t>J9324</t>
  </si>
  <si>
    <t>Inj, pemrydi rtu, 10 mg</t>
  </si>
  <si>
    <t>Q0224</t>
  </si>
  <si>
    <t>Inj, pemivibart, 4500 mg</t>
  </si>
  <si>
    <t>4500</t>
  </si>
  <si>
    <t>TO 510 MILLION AUTOLOGOUS ANTI-BCMA</t>
  </si>
  <si>
    <t>Q4115</t>
  </si>
  <si>
    <t>Alloskin</t>
  </si>
  <si>
    <t>Q4127</t>
  </si>
  <si>
    <t>Talymed</t>
  </si>
  <si>
    <t>Q4138</t>
  </si>
  <si>
    <t>Biodfence dryflex, 1cm</t>
  </si>
  <si>
    <t>Q4140</t>
  </si>
  <si>
    <t>Biodfence 1cm</t>
  </si>
  <si>
    <t>Q4148</t>
  </si>
  <si>
    <t>Neox neox rt or clarix cord</t>
  </si>
  <si>
    <t>Q4155</t>
  </si>
  <si>
    <t>Neoxflo or clarixflo 1 mg</t>
  </si>
  <si>
    <t>Q4156</t>
  </si>
  <si>
    <t>Neox 100 or clarix 100</t>
  </si>
  <si>
    <t>Q4158</t>
  </si>
  <si>
    <t>Kerecis omega3, per sq cm</t>
  </si>
  <si>
    <t>Q4194</t>
  </si>
  <si>
    <t>Novachor 1 sq cm</t>
  </si>
  <si>
    <t>Q4201</t>
  </si>
  <si>
    <t>Matrion 1 sq cm</t>
  </si>
  <si>
    <t>Q4225</t>
  </si>
  <si>
    <t>Amnio or derma tl, per sq cm</t>
  </si>
  <si>
    <t>Q4229</t>
  </si>
  <si>
    <t>Cogenex amnio memb per sq cm</t>
  </si>
  <si>
    <t>Q4234</t>
  </si>
  <si>
    <t>Xcellerate, per sq cm</t>
  </si>
  <si>
    <t>Q4256</t>
  </si>
  <si>
    <t>Mlg complet, per sq cm</t>
  </si>
  <si>
    <t>Q4257</t>
  </si>
  <si>
    <t>Relese, per sq cm</t>
  </si>
  <si>
    <t>Q4265</t>
  </si>
  <si>
    <t>Neostim tl per sq cm</t>
  </si>
  <si>
    <t>Q4266</t>
  </si>
  <si>
    <t>Neostim per sq cm</t>
  </si>
  <si>
    <t>Q4276</t>
  </si>
  <si>
    <t>Orion, per sq cm</t>
  </si>
  <si>
    <t>Q4279</t>
  </si>
  <si>
    <t>Vendaje ac, per sq cm</t>
  </si>
  <si>
    <t>Q4280</t>
  </si>
  <si>
    <t>Xcell amnio matrix per sq cm</t>
  </si>
  <si>
    <t>Q4289</t>
  </si>
  <si>
    <t>Revoshield+ amnio, per sq cm</t>
  </si>
  <si>
    <t>Q4297</t>
  </si>
  <si>
    <t>Emerge matrix, per sq cm</t>
  </si>
  <si>
    <t>Q4298</t>
  </si>
  <si>
    <t>Amnicore pro, per sq cm</t>
  </si>
  <si>
    <t>Q4300</t>
  </si>
  <si>
    <t>Acesso tl, per sq cm</t>
  </si>
  <si>
    <t>Q4301</t>
  </si>
  <si>
    <t>Activate matrix, per sq cm</t>
  </si>
  <si>
    <t>Q4302</t>
  </si>
  <si>
    <t>Complete aca, per sq cm</t>
  </si>
  <si>
    <t>Q4303</t>
  </si>
  <si>
    <t>Complete aa, per sq cm</t>
  </si>
  <si>
    <t>Q4304</t>
  </si>
  <si>
    <t>Grafix plus, per sq cm</t>
  </si>
  <si>
    <t>Q5133</t>
  </si>
  <si>
    <t>Inj, tofidence, 1 mg</t>
  </si>
  <si>
    <t>Q5135</t>
  </si>
  <si>
    <t>Inj, tyenne, 1 mg</t>
  </si>
  <si>
    <t>1st quarter 2025</t>
  </si>
  <si>
    <t>J0898</t>
  </si>
  <si>
    <t>Argatroban nonesrd (auromed)</t>
  </si>
  <si>
    <t>J0899</t>
  </si>
  <si>
    <t>Argatroban dialysis, auromed</t>
  </si>
  <si>
    <t>J1271</t>
  </si>
  <si>
    <t>Inj doxycycline hyclate 1 mg</t>
  </si>
  <si>
    <t>J1299</t>
  </si>
  <si>
    <t>Inj, eculizumab, 2 mg</t>
  </si>
  <si>
    <t>J1308</t>
  </si>
  <si>
    <t>Inj, famotidine, 0.25 mg</t>
  </si>
  <si>
    <t>Inj, gadopiclenol, 1 ml</t>
  </si>
  <si>
    <t>J0138</t>
  </si>
  <si>
    <t>Inj acetaminoph 10mg/ibu 3mg</t>
  </si>
  <si>
    <t>MG/3MG</t>
  </si>
  <si>
    <t>J0281</t>
  </si>
  <si>
    <t>Inj aminocaproic acid 1 gram</t>
  </si>
  <si>
    <t>J0589</t>
  </si>
  <si>
    <t>Inj daxibotulinumtoxina-lanm</t>
  </si>
  <si>
    <t>J0593</t>
  </si>
  <si>
    <t>Inj., lanadelumab-flyo, 1 mg</t>
  </si>
  <si>
    <t>J0870</t>
  </si>
  <si>
    <t>Injection, imetelstat, 1 mg</t>
  </si>
  <si>
    <t>J0883</t>
  </si>
  <si>
    <t>Argatroban nonesrd use 1mg</t>
  </si>
  <si>
    <t>J0893</t>
  </si>
  <si>
    <t>Inj, decitabine (sun pharma)</t>
  </si>
  <si>
    <t>J1434</t>
  </si>
  <si>
    <t>Inj, focinvez, 1mg</t>
  </si>
  <si>
    <t>J1744</t>
  </si>
  <si>
    <t>Icatibant injection</t>
  </si>
  <si>
    <t>J1790</t>
  </si>
  <si>
    <t>Droperidol injection</t>
  </si>
  <si>
    <t>Inapsine</t>
  </si>
  <si>
    <t>to 5 MG</t>
  </si>
  <si>
    <t>J1808</t>
  </si>
  <si>
    <t>Inj, folic acid, 0.1 mg</t>
  </si>
  <si>
    <t>J1938</t>
  </si>
  <si>
    <t>Inj, furosemide, 1 mg</t>
  </si>
  <si>
    <t>J2246</t>
  </si>
  <si>
    <t>Inj, micafungin (baxter)</t>
  </si>
  <si>
    <t>J2351</t>
  </si>
  <si>
    <t>Inj ocrelizumab 1mg hya-ocsq</t>
  </si>
  <si>
    <t>J2371</t>
  </si>
  <si>
    <t>Inj phenylephrine hcl 20 mcg</t>
  </si>
  <si>
    <t>J2468</t>
  </si>
  <si>
    <t>Inj, palonosetron (posfrea)</t>
  </si>
  <si>
    <t>J2502</t>
  </si>
  <si>
    <t>Inj, pasireotide long acting</t>
  </si>
  <si>
    <t>J2804</t>
  </si>
  <si>
    <t>Inj, rifampin, 1 mg</t>
  </si>
  <si>
    <t>J2865</t>
  </si>
  <si>
    <t>Inj sulfameth/trim 5 mg/1 mg</t>
  </si>
  <si>
    <t>5MG-1MG</t>
  </si>
  <si>
    <t>J3316</t>
  </si>
  <si>
    <t>Inj., triptorelin xr 3.75 mg</t>
  </si>
  <si>
    <t>Vasopressin (Long Grove)</t>
  </si>
  <si>
    <t>J7355</t>
  </si>
  <si>
    <t>Inj travoprost intra impl</t>
  </si>
  <si>
    <t>J7521</t>
  </si>
  <si>
    <t>Tacrolim granules oral susp</t>
  </si>
  <si>
    <t>J7601</t>
  </si>
  <si>
    <t>Ensifentrine inh 3 mg</t>
  </si>
  <si>
    <t>J9024</t>
  </si>
  <si>
    <t>Inj atezolizumb 5mg hya-tqjs</t>
  </si>
  <si>
    <t>J9026</t>
  </si>
  <si>
    <t>Inj, tarlatamab-dlle, 1 mg</t>
  </si>
  <si>
    <t>Inj, bendamustine hcl, 1mg</t>
  </si>
  <si>
    <t>Inj, vivimusta, 1 mg</t>
  </si>
  <si>
    <t>J9072</t>
  </si>
  <si>
    <t>Inj cyclophos avyxa 5mg</t>
  </si>
  <si>
    <t>Inj cyclophos dr reddys 5 mg</t>
  </si>
  <si>
    <t>J9296</t>
  </si>
  <si>
    <t>Inj pemetrexed (accord) 10mg</t>
  </si>
  <si>
    <t>J9323</t>
  </si>
  <si>
    <t>Inj pemetrexed ditromethamin</t>
  </si>
  <si>
    <t>Tocilizumab for covid-19</t>
  </si>
  <si>
    <t>Q4123</t>
  </si>
  <si>
    <t>Q4143</t>
  </si>
  <si>
    <t>Repriza, 1cm</t>
  </si>
  <si>
    <t>Q4161</t>
  </si>
  <si>
    <t>Bio-connekt per square cm</t>
  </si>
  <si>
    <t>Q4164</t>
  </si>
  <si>
    <t>Helicoll, per square cm</t>
  </si>
  <si>
    <t>Q4170</t>
  </si>
  <si>
    <t>Cygnus, per sq cm</t>
  </si>
  <si>
    <t>Q4173</t>
  </si>
  <si>
    <t>Palingen or palingen xplus</t>
  </si>
  <si>
    <t>Q4180</t>
  </si>
  <si>
    <t>Revita, per sq cm</t>
  </si>
  <si>
    <t>Q4193</t>
  </si>
  <si>
    <t>Coll-e-derm 1 sq cm</t>
  </si>
  <si>
    <t>Q4204</t>
  </si>
  <si>
    <t>Xwrap 1 sq cm</t>
  </si>
  <si>
    <t>Q4221</t>
  </si>
  <si>
    <t>Amniowrap2 per sq cm</t>
  </si>
  <si>
    <t>Q4227</t>
  </si>
  <si>
    <t>Amniocore per sq cm</t>
  </si>
  <si>
    <t>Q4239</t>
  </si>
  <si>
    <t>Amnio-maxx or lite per sq cm</t>
  </si>
  <si>
    <t>Q4248</t>
  </si>
  <si>
    <t>Dermacyte amn mem allo sq cm</t>
  </si>
  <si>
    <t>Q4250</t>
  </si>
  <si>
    <t>Amnioamp-mp per sq cm</t>
  </si>
  <si>
    <t>Q4263</t>
  </si>
  <si>
    <t>Surgraft tl, per sq cm</t>
  </si>
  <si>
    <t>Q4264</t>
  </si>
  <si>
    <t>Cocoon membrane, per sq cm</t>
  </si>
  <si>
    <t>Q4269</t>
  </si>
  <si>
    <t>Surgraft xt per sq cm</t>
  </si>
  <si>
    <t>Q4270</t>
  </si>
  <si>
    <t>Complete sl per sq cm</t>
  </si>
  <si>
    <t>Q4274</t>
  </si>
  <si>
    <t>Esano ac, per sq cm</t>
  </si>
  <si>
    <t>Q4275</t>
  </si>
  <si>
    <t>Esano aca, per sq cm</t>
  </si>
  <si>
    <t>Q4290</t>
  </si>
  <si>
    <t>Membrane wrap hydr per sq cm</t>
  </si>
  <si>
    <t>Q4293</t>
  </si>
  <si>
    <t>Acesso dl, per sq cm</t>
  </si>
  <si>
    <t>Q4294</t>
  </si>
  <si>
    <t>Amnio quad-core, per sq cm</t>
  </si>
  <si>
    <t>Q4295</t>
  </si>
  <si>
    <t>Amnio tri-core, per sq cm</t>
  </si>
  <si>
    <t>Q4296</t>
  </si>
  <si>
    <t>Rebound matrix, per sq cm</t>
  </si>
  <si>
    <t>Q4299</t>
  </si>
  <si>
    <t>Amnicore pro+, per sq cm</t>
  </si>
  <si>
    <t>Q4309</t>
  </si>
  <si>
    <t>Via matrix, per sq cm</t>
  </si>
  <si>
    <t>Q4313</t>
  </si>
  <si>
    <t>Dermabind fm, per sq cm</t>
  </si>
  <si>
    <t>Q4319</t>
  </si>
  <si>
    <t>Sanograft, per sq cm</t>
  </si>
  <si>
    <t>Q4322</t>
  </si>
  <si>
    <t>Caregraft, per sq cm</t>
  </si>
  <si>
    <t>Q4323</t>
  </si>
  <si>
    <t>Alloply, per sq cm</t>
  </si>
  <si>
    <t>Q4325</t>
  </si>
  <si>
    <t>Acapatch, per sq cm</t>
  </si>
  <si>
    <t>Q4328</t>
  </si>
  <si>
    <t>Most, per sq cm</t>
  </si>
  <si>
    <t>Q4332</t>
  </si>
  <si>
    <t>Axolotl dualgraft, per sq cm</t>
  </si>
  <si>
    <t>Q4343</t>
  </si>
  <si>
    <t>Dermacyte ac matrx per sq cm</t>
  </si>
  <si>
    <t>Q5147</t>
  </si>
  <si>
    <t>Inj, aflibercept-ayyh, 1 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</si>
</sst>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quot;$&quot;#,##0.00\)"/>
  </numFmts>
  <fonts count="24" x14ac:knownFonts="1">
    <font>
      <sz val="10"/>
      <name val="Arial"/>
    </font>
    <font>
      <b/>
      <sz val="14"/>
      <name val="Arial"/>
      <family val="2"/>
    </font>
    <font>
      <b/>
      <u/>
      <sz val="10"/>
      <name val="Arial"/>
      <family val="2"/>
    </font>
    <font>
      <sz val="10"/>
      <name val="Arial"/>
      <family val="2"/>
    </font>
    <font>
      <b/>
      <sz val="10"/>
      <name val="Arial"/>
      <family val="2"/>
    </font>
    <font>
      <b/>
      <i/>
      <sz val="8"/>
      <name val="Arial"/>
      <family val="2"/>
    </font>
    <font>
      <b/>
      <sz val="10"/>
      <color indexed="8"/>
      <name val="Arial"/>
      <family val="2"/>
    </font>
    <font>
      <sz val="10"/>
      <color indexed="8"/>
      <name val="Arial"/>
      <family val="2"/>
    </font>
    <font>
      <sz val="8"/>
      <name val="Arial"/>
      <family val="2"/>
    </font>
    <font>
      <sz val="10"/>
      <color indexed="8"/>
      <name val="Arial"/>
      <family val="2"/>
    </font>
    <font>
      <u/>
      <sz val="10"/>
      <color indexed="12"/>
      <name val="Arial"/>
      <family val="2"/>
    </font>
    <font>
      <b/>
      <sz val="10"/>
      <color indexed="12"/>
      <name val="Arial"/>
      <family val="2"/>
    </font>
    <font>
      <i/>
      <sz val="10"/>
      <name val="Arial"/>
      <family val="2"/>
    </font>
    <font>
      <u/>
      <sz val="10"/>
      <name val="Arial"/>
      <family val="2"/>
    </font>
    <font>
      <sz val="9"/>
      <color rgb="FF0000FF"/>
      <name val="Courier New"/>
      <family val="3"/>
    </font>
    <font>
      <sz val="9"/>
      <color rgb="FF3E3E3E"/>
      <name val="Courier New"/>
      <family val="3"/>
    </font>
    <font>
      <sz val="10"/>
      <name val="Tahoma"/>
      <family val="2"/>
    </font>
    <font>
      <i/>
      <u/>
      <sz val="10"/>
      <name val="Arial"/>
      <family val="2"/>
    </font>
    <font>
      <sz val="10"/>
      <color rgb="FF000000"/>
      <name val="Arial"/>
      <family val="2"/>
    </font>
    <font>
      <strike/>
      <sz val="10"/>
      <name val="Arial"/>
      <family val="2"/>
    </font>
    <font>
      <b/>
      <strike/>
      <sz val="10"/>
      <name val="Arial"/>
      <family val="2"/>
    </font>
    <font>
      <sz val="11"/>
      <color indexed="8"/>
      <name val="Calibri"/>
      <family val="2"/>
    </font>
    <font>
      <b/>
      <sz val="11"/>
      <color indexed="8"/>
      <name val="Calibri"/>
      <family val="2"/>
    </font>
    <font>
      <sz val="10"/>
      <color indexed="8"/>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3"/>
        <bgColor indexed="8"/>
      </patternFill>
    </fill>
    <fill>
      <patternFill patternType="solid">
        <fgColor indexed="44"/>
        <bgColor indexed="8"/>
      </patternFill>
    </fill>
    <fill>
      <patternFill patternType="solid">
        <fgColor indexed="22"/>
        <bgColor indexed="0"/>
      </patternFill>
    </fill>
    <fill>
      <patternFill patternType="solid">
        <fgColor indexed="11"/>
        <bgColor indexed="0"/>
      </patternFill>
    </fill>
    <fill>
      <patternFill patternType="solid">
        <fgColor indexed="11"/>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top/>
      <bottom/>
      <diagonal/>
    </border>
    <border>
      <left/>
      <right style="thin">
        <color indexed="64"/>
      </right>
      <top/>
      <bottom/>
      <diagonal/>
    </border>
  </borders>
  <cellStyleXfs count="8">
    <xf numFmtId="0" fontId="0" fillId="0" borderId="0"/>
    <xf numFmtId="44" fontId="3"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3" fillId="0" borderId="0"/>
    <xf numFmtId="0" fontId="7" fillId="0" borderId="0"/>
    <xf numFmtId="0" fontId="7" fillId="0" borderId="0"/>
    <xf numFmtId="0" fontId="7" fillId="0" borderId="0"/>
  </cellStyleXfs>
  <cellXfs count="47">
    <xf numFmtId="0" fontId="0" fillId="0" borderId="0" xfId="0"/>
    <xf numFmtId="0" fontId="1" fillId="0" borderId="2" xfId="0" applyFont="1" applyBorder="1" applyAlignment="1">
      <alignment horizontal="center"/>
    </xf>
    <xf numFmtId="0" fontId="0" fillId="2" borderId="0" xfId="0" applyFill="1"/>
    <xf numFmtId="0" fontId="0" fillId="0" borderId="3" xfId="0" applyBorder="1"/>
    <xf numFmtId="0" fontId="2" fillId="0" borderId="3" xfId="0" applyFont="1" applyBorder="1"/>
    <xf numFmtId="0" fontId="0" fillId="0" borderId="3" xfId="0" quotePrefix="1" applyBorder="1"/>
    <xf numFmtId="0" fontId="0" fillId="2" borderId="0" xfId="0" applyFill="1" applyAlignment="1">
      <alignment wrapText="1"/>
    </xf>
    <xf numFmtId="0" fontId="3" fillId="0" borderId="3" xfId="0" quotePrefix="1" applyFont="1" applyBorder="1" applyAlignment="1">
      <alignment wrapText="1"/>
    </xf>
    <xf numFmtId="0" fontId="0" fillId="0" borderId="3" xfId="0" quotePrefix="1" applyBorder="1" applyAlignment="1">
      <alignment wrapText="1"/>
    </xf>
    <xf numFmtId="0" fontId="2" fillId="0" borderId="3" xfId="0" applyFont="1" applyBorder="1" applyAlignment="1">
      <alignment wrapText="1"/>
    </xf>
    <xf numFmtId="0" fontId="0" fillId="0" borderId="3" xfId="0" applyBorder="1" applyAlignment="1">
      <alignment wrapText="1"/>
    </xf>
    <xf numFmtId="0" fontId="5" fillId="0" borderId="3" xfId="0" applyFont="1" applyBorder="1" applyAlignment="1">
      <alignment wrapText="1"/>
    </xf>
    <xf numFmtId="0" fontId="3" fillId="2" borderId="0" xfId="0" applyFont="1" applyFill="1" applyAlignment="1">
      <alignment wrapText="1"/>
    </xf>
    <xf numFmtId="0" fontId="0" fillId="0" borderId="4" xfId="0" applyBorder="1" applyAlignment="1">
      <alignment wrapText="1"/>
    </xf>
    <xf numFmtId="2" fontId="6" fillId="3" borderId="0" xfId="6" applyNumberFormat="1" applyFont="1" applyFill="1" applyAlignment="1">
      <alignment horizontal="center" vertical="center" wrapText="1"/>
    </xf>
    <xf numFmtId="0" fontId="6" fillId="4" borderId="0" xfId="6" applyFont="1" applyFill="1" applyAlignment="1">
      <alignment horizontal="center" vertical="center" wrapText="1"/>
    </xf>
    <xf numFmtId="2" fontId="9" fillId="5" borderId="5" xfId="6" applyNumberFormat="1" applyFont="1" applyFill="1" applyBorder="1" applyAlignment="1" applyProtection="1">
      <alignment horizontal="right" wrapText="1"/>
      <protection locked="0"/>
    </xf>
    <xf numFmtId="164" fontId="9" fillId="6" borderId="5" xfId="6" applyNumberFormat="1" applyFont="1" applyFill="1" applyBorder="1" applyAlignment="1">
      <alignment horizontal="right" wrapText="1"/>
    </xf>
    <xf numFmtId="0" fontId="3" fillId="0" borderId="3" xfId="0" applyFont="1" applyBorder="1" applyAlignment="1">
      <alignment wrapText="1"/>
    </xf>
    <xf numFmtId="0" fontId="11" fillId="0" borderId="3" xfId="0" applyFont="1" applyBorder="1" applyAlignment="1">
      <alignment horizontal="left"/>
    </xf>
    <xf numFmtId="0" fontId="11" fillId="0" borderId="6" xfId="0" applyFont="1" applyBorder="1" applyAlignment="1">
      <alignment horizontal="left"/>
    </xf>
    <xf numFmtId="0" fontId="0" fillId="0" borderId="0" xfId="0" applyAlignment="1">
      <alignment horizontal="left" indent="1"/>
    </xf>
    <xf numFmtId="0" fontId="4" fillId="0" borderId="0" xfId="0" applyFont="1" applyAlignment="1">
      <alignment horizontal="left" indent="1"/>
    </xf>
    <xf numFmtId="0" fontId="7" fillId="8" borderId="8" xfId="5" applyFill="1" applyBorder="1" applyAlignment="1">
      <alignment horizontal="left"/>
    </xf>
    <xf numFmtId="0" fontId="0" fillId="9" borderId="0" xfId="0" applyFill="1"/>
    <xf numFmtId="0" fontId="7" fillId="0" borderId="9" xfId="5" applyBorder="1" applyAlignment="1">
      <alignment wrapText="1"/>
    </xf>
    <xf numFmtId="0" fontId="12" fillId="0" borderId="0" xfId="0" applyFont="1"/>
    <xf numFmtId="0" fontId="10" fillId="0" borderId="0" xfId="2" applyAlignment="1" applyProtection="1"/>
    <xf numFmtId="0" fontId="13" fillId="0" borderId="0" xfId="0" applyFont="1"/>
    <xf numFmtId="0" fontId="4" fillId="0" borderId="0" xfId="0" applyFont="1"/>
    <xf numFmtId="0" fontId="3" fillId="0" borderId="0" xfId="0" applyFont="1"/>
    <xf numFmtId="0" fontId="14" fillId="0" borderId="0" xfId="0" applyFont="1" applyAlignment="1">
      <alignment horizontal="left" readingOrder="1"/>
    </xf>
    <xf numFmtId="0" fontId="15" fillId="0" borderId="0" xfId="0" applyFont="1" applyAlignment="1">
      <alignment horizontal="left" readingOrder="1"/>
    </xf>
    <xf numFmtId="0" fontId="0" fillId="0" borderId="10" xfId="0" applyBorder="1"/>
    <xf numFmtId="0" fontId="16" fillId="0" borderId="0" xfId="0" applyFont="1"/>
    <xf numFmtId="0" fontId="17" fillId="0" borderId="0" xfId="0" applyFont="1"/>
    <xf numFmtId="0" fontId="10" fillId="0" borderId="0" xfId="2" applyAlignment="1" applyProtection="1">
      <alignment horizontal="left"/>
    </xf>
    <xf numFmtId="0" fontId="10" fillId="0" borderId="0" xfId="2" applyAlignment="1" applyProtection="1">
      <alignment vertical="center"/>
    </xf>
    <xf numFmtId="0" fontId="19" fillId="0" borderId="0" xfId="0" applyFont="1"/>
    <xf numFmtId="0" fontId="21" fillId="0" borderId="1" xfId="7" applyFont="1" applyBorder="1" applyAlignment="1">
      <alignment wrapText="1"/>
    </xf>
    <xf numFmtId="0" fontId="21" fillId="0" borderId="1" xfId="7" applyFont="1" applyBorder="1" applyAlignment="1">
      <alignment horizontal="right" wrapText="1"/>
    </xf>
    <xf numFmtId="0" fontId="22" fillId="7" borderId="7" xfId="7" applyFont="1" applyFill="1" applyBorder="1" applyAlignment="1">
      <alignment horizontal="center"/>
    </xf>
    <xf numFmtId="0" fontId="21" fillId="7" borderId="7" xfId="5" applyFont="1" applyFill="1" applyBorder="1" applyAlignment="1">
      <alignment horizontal="center"/>
    </xf>
    <xf numFmtId="0" fontId="21" fillId="0" borderId="1" xfId="5" applyFont="1" applyFill="1" applyBorder="1" applyAlignment="1">
      <alignment wrapText="1"/>
    </xf>
    <xf numFmtId="0" fontId="21" fillId="0" borderId="1" xfId="5" applyFont="1" applyFill="1" applyBorder="1" applyAlignment="1">
      <alignment horizontal="right" wrapText="1"/>
    </xf>
    <xf numFmtId="0" fontId="7" fillId="0" borderId="0" xfId="5"/>
    <xf numFmtId="0" fontId="7" fillId="0" borderId="9" xfId="5" applyFill="1" applyBorder="1" applyAlignment="1">
      <alignment wrapText="1"/>
    </xf>
  </cellXfs>
  <cellStyles count="8">
    <cellStyle name="Currency 4" xfId="1" xr:uid="{00000000-0005-0000-0000-000000000000}"/>
    <cellStyle name="Hyperlink" xfId="2" builtinId="8"/>
    <cellStyle name="Normal" xfId="0" builtinId="0"/>
    <cellStyle name="Normal 2" xfId="3" xr:uid="{00000000-0005-0000-0000-000003000000}"/>
    <cellStyle name="Normal 3" xfId="4" xr:uid="{00000000-0005-0000-0000-000004000000}"/>
    <cellStyle name="Normal_HCPCS" xfId="7" xr:uid="{07C3C6ED-0631-4659-A753-100FC313CE56}"/>
    <cellStyle name="Normal_setup" xfId="5" xr:uid="{00000000-0005-0000-0000-000005000000}"/>
    <cellStyle name="Normal_Sheet1"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104775</xdr:colOff>
          <xdr:row>23</xdr:row>
          <xdr:rowOff>28575</xdr:rowOff>
        </xdr:from>
        <xdr:to>
          <xdr:col>5</xdr:col>
          <xdr:colOff>1457325</xdr:colOff>
          <xdr:row>25</xdr:row>
          <xdr:rowOff>66675</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Run HCPCs Macro</a:t>
              </a:r>
            </a:p>
          </xdr:txBody>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Injectable%20co-ins%20calculator%20setup" TargetMode="External"/><Relationship Id="rId7" Type="http://schemas.openxmlformats.org/officeDocument/2006/relationships/drawing" Target="../drawings/drawing1.xml"/><Relationship Id="rId2" Type="http://schemas.openxmlformats.org/officeDocument/2006/relationships/hyperlink" Target="file:///\\Bsc\hcs\Phrmapps\PS&amp;A_Rxteam\RxAnalytics_SharedFolder\Injectable%20Coins%20Calculator\Injectable%20co-ins%20calculator%20setup\Injectable%20co-insurance%20calculator.mdb" TargetMode="External"/><Relationship Id="rId1" Type="http://schemas.openxmlformats.org/officeDocument/2006/relationships/hyperlink" Target="http://www.cms.hhs.gov/McrPartBDrugAvgSalesPrice/" TargetMode="External"/><Relationship Id="rId6" Type="http://schemas.openxmlformats.org/officeDocument/2006/relationships/printerSettings" Target="../printerSettings/printerSettings1.bin"/><Relationship Id="rId5" Type="http://schemas.openxmlformats.org/officeDocument/2006/relationships/hyperlink" Target="file:///\\bsc\hcs\Phrmapps\PS&amp;A_Rxteam\RxAnalytics_SharedFolder\Injectable_Analysis\Injectable%20Calculator\" TargetMode="External"/><Relationship Id="rId4" Type="http://schemas.openxmlformats.org/officeDocument/2006/relationships/hyperlink" Target="..\Injectable%20co-ins%20calculator%20setup" TargetMode="External"/><Relationship Id="rId9"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63"/>
  <sheetViews>
    <sheetView workbookViewId="0">
      <selection activeCell="F5" sqref="F5"/>
    </sheetView>
  </sheetViews>
  <sheetFormatPr defaultRowHeight="12.75" x14ac:dyDescent="0.2"/>
  <cols>
    <col min="5" max="5" width="15.5703125" customWidth="1"/>
    <col min="6" max="6" width="31.140625" customWidth="1"/>
    <col min="7" max="7" width="95.42578125" customWidth="1"/>
  </cols>
  <sheetData>
    <row r="1" spans="1:253" x14ac:dyDescent="0.2">
      <c r="A1" s="29" t="s">
        <v>1072</v>
      </c>
      <c r="IL1" t="s">
        <v>625</v>
      </c>
      <c r="IM1" t="s">
        <v>624</v>
      </c>
      <c r="IN1">
        <v>2023</v>
      </c>
      <c r="IO1" t="str">
        <f t="shared" ref="IO1:IO20" si="0">IL1&amp;" "&amp;IM1&amp;" "&amp;IN1</f>
        <v>1st quarter 2023</v>
      </c>
      <c r="IQ1" t="s">
        <v>631</v>
      </c>
      <c r="IR1" t="s">
        <v>632</v>
      </c>
      <c r="IS1" t="str">
        <f t="shared" ref="IS1:IS20" si="1">IQ1&amp;" "&amp;IN1&amp;IR1&amp;" "&amp;IN1</f>
        <v>January 1, 2023 through March 31, 2023</v>
      </c>
    </row>
    <row r="2" spans="1:253" ht="13.5" thickBot="1" x14ac:dyDescent="0.25">
      <c r="IL2" t="s">
        <v>626</v>
      </c>
      <c r="IM2" t="s">
        <v>624</v>
      </c>
      <c r="IN2">
        <v>2023</v>
      </c>
      <c r="IO2" t="str">
        <f t="shared" si="0"/>
        <v>2nd quarter 2023</v>
      </c>
      <c r="IQ2" t="s">
        <v>636</v>
      </c>
      <c r="IR2" t="s">
        <v>634</v>
      </c>
      <c r="IS2" t="str">
        <f t="shared" si="1"/>
        <v>April 1, 2023 through June 30, 2023</v>
      </c>
    </row>
    <row r="3" spans="1:253" ht="13.5" thickBot="1" x14ac:dyDescent="0.25">
      <c r="A3">
        <v>1</v>
      </c>
      <c r="B3" t="s">
        <v>638</v>
      </c>
      <c r="F3" s="20" t="s">
        <v>2179</v>
      </c>
      <c r="IL3" t="s">
        <v>627</v>
      </c>
      <c r="IM3" t="s">
        <v>624</v>
      </c>
      <c r="IN3">
        <v>2023</v>
      </c>
      <c r="IO3" t="str">
        <f t="shared" si="0"/>
        <v>3rd quarter 2023</v>
      </c>
      <c r="IQ3" t="s">
        <v>637</v>
      </c>
      <c r="IR3" t="s">
        <v>635</v>
      </c>
      <c r="IS3" t="str">
        <f t="shared" si="1"/>
        <v>July 1, 2023 through September 30, 2023</v>
      </c>
    </row>
    <row r="4" spans="1:253" x14ac:dyDescent="0.2">
      <c r="IL4" t="s">
        <v>628</v>
      </c>
      <c r="IM4" t="s">
        <v>624</v>
      </c>
      <c r="IN4">
        <v>2023</v>
      </c>
      <c r="IO4" t="str">
        <f t="shared" si="0"/>
        <v>4th quarter 2023</v>
      </c>
      <c r="IQ4" t="s">
        <v>633</v>
      </c>
      <c r="IR4" t="s">
        <v>1066</v>
      </c>
      <c r="IS4" t="str">
        <f t="shared" si="1"/>
        <v>October 1, 2023 through December 31, 2023</v>
      </c>
    </row>
    <row r="5" spans="1:253" x14ac:dyDescent="0.2">
      <c r="A5">
        <v>2</v>
      </c>
      <c r="B5" t="s">
        <v>645</v>
      </c>
      <c r="F5" s="27" t="s">
        <v>646</v>
      </c>
      <c r="IL5" t="s">
        <v>625</v>
      </c>
      <c r="IM5" t="s">
        <v>624</v>
      </c>
      <c r="IN5">
        <v>2024</v>
      </c>
      <c r="IO5" t="str">
        <f t="shared" si="0"/>
        <v>1st quarter 2024</v>
      </c>
      <c r="IQ5" t="s">
        <v>631</v>
      </c>
      <c r="IR5" t="s">
        <v>632</v>
      </c>
      <c r="IS5" t="str">
        <f t="shared" si="1"/>
        <v>January 1, 2024 through March 31, 2024</v>
      </c>
    </row>
    <row r="6" spans="1:253" x14ac:dyDescent="0.2">
      <c r="C6" s="29"/>
      <c r="IL6" t="s">
        <v>626</v>
      </c>
      <c r="IM6" t="s">
        <v>624</v>
      </c>
      <c r="IN6">
        <v>2024</v>
      </c>
      <c r="IO6" t="str">
        <f t="shared" si="0"/>
        <v>2nd quarter 2024</v>
      </c>
      <c r="IQ6" t="s">
        <v>636</v>
      </c>
      <c r="IR6" t="s">
        <v>634</v>
      </c>
      <c r="IS6" t="str">
        <f t="shared" si="1"/>
        <v>April 1, 2024 through June 30, 2024</v>
      </c>
    </row>
    <row r="7" spans="1:253" x14ac:dyDescent="0.2">
      <c r="IL7" t="s">
        <v>627</v>
      </c>
      <c r="IM7" t="s">
        <v>624</v>
      </c>
      <c r="IN7">
        <v>2024</v>
      </c>
      <c r="IO7" t="str">
        <f t="shared" si="0"/>
        <v>3rd quarter 2024</v>
      </c>
      <c r="IQ7" t="s">
        <v>637</v>
      </c>
      <c r="IR7" t="s">
        <v>635</v>
      </c>
      <c r="IS7" t="str">
        <f t="shared" si="1"/>
        <v>July 1, 2024 through September 30, 2024</v>
      </c>
    </row>
    <row r="8" spans="1:253" x14ac:dyDescent="0.2">
      <c r="A8">
        <v>3</v>
      </c>
      <c r="B8" t="s">
        <v>514</v>
      </c>
      <c r="F8" t="s">
        <v>639</v>
      </c>
      <c r="IL8" t="s">
        <v>628</v>
      </c>
      <c r="IM8" t="s">
        <v>624</v>
      </c>
      <c r="IN8">
        <v>2024</v>
      </c>
      <c r="IO8" t="str">
        <f t="shared" si="0"/>
        <v>4th quarter 2024</v>
      </c>
      <c r="IQ8" t="s">
        <v>633</v>
      </c>
      <c r="IR8" t="s">
        <v>1066</v>
      </c>
      <c r="IS8" t="str">
        <f t="shared" si="1"/>
        <v>October 1, 2024 through December 31, 2024</v>
      </c>
    </row>
    <row r="9" spans="1:253" x14ac:dyDescent="0.2">
      <c r="F9" s="37" t="s">
        <v>1120</v>
      </c>
      <c r="IL9" t="s">
        <v>625</v>
      </c>
      <c r="IM9" t="s">
        <v>624</v>
      </c>
      <c r="IN9">
        <v>2025</v>
      </c>
      <c r="IO9" t="str">
        <f t="shared" si="0"/>
        <v>1st quarter 2025</v>
      </c>
      <c r="IQ9" t="s">
        <v>631</v>
      </c>
      <c r="IR9" t="s">
        <v>632</v>
      </c>
      <c r="IS9" t="str">
        <f t="shared" si="1"/>
        <v>January 1, 2025 through March 31, 2025</v>
      </c>
    </row>
    <row r="10" spans="1:253" x14ac:dyDescent="0.2">
      <c r="F10" s="21"/>
      <c r="IL10" t="s">
        <v>626</v>
      </c>
      <c r="IM10" t="s">
        <v>624</v>
      </c>
      <c r="IN10">
        <v>2025</v>
      </c>
      <c r="IO10" t="str">
        <f t="shared" si="0"/>
        <v>2nd quarter 2025</v>
      </c>
      <c r="IQ10" t="s">
        <v>636</v>
      </c>
      <c r="IR10" t="s">
        <v>634</v>
      </c>
      <c r="IS10" t="str">
        <f t="shared" si="1"/>
        <v>April 1, 2025 through June 30, 2025</v>
      </c>
    </row>
    <row r="11" spans="1:253" x14ac:dyDescent="0.2">
      <c r="A11">
        <v>4</v>
      </c>
      <c r="B11" t="s">
        <v>515</v>
      </c>
      <c r="F11" s="30" t="s">
        <v>1119</v>
      </c>
      <c r="IL11" t="s">
        <v>627</v>
      </c>
      <c r="IM11" t="s">
        <v>624</v>
      </c>
      <c r="IN11">
        <v>2025</v>
      </c>
      <c r="IO11" t="str">
        <f t="shared" si="0"/>
        <v>3rd quarter 2025</v>
      </c>
      <c r="IQ11" t="s">
        <v>637</v>
      </c>
      <c r="IR11" t="s">
        <v>635</v>
      </c>
      <c r="IS11" t="str">
        <f t="shared" si="1"/>
        <v>July 1, 2025 through September 30, 2025</v>
      </c>
    </row>
    <row r="12" spans="1:253" x14ac:dyDescent="0.2">
      <c r="F12" s="37" t="s">
        <v>1120</v>
      </c>
      <c r="IL12" t="s">
        <v>628</v>
      </c>
      <c r="IM12" t="s">
        <v>624</v>
      </c>
      <c r="IN12">
        <v>2025</v>
      </c>
      <c r="IO12" t="str">
        <f t="shared" si="0"/>
        <v>4th quarter 2025</v>
      </c>
      <c r="IQ12" t="s">
        <v>633</v>
      </c>
      <c r="IR12" t="s">
        <v>1066</v>
      </c>
      <c r="IS12" t="str">
        <f t="shared" si="1"/>
        <v>October 1, 2025 through December 31, 2025</v>
      </c>
    </row>
    <row r="13" spans="1:253" x14ac:dyDescent="0.2">
      <c r="H13" s="21"/>
      <c r="IL13" t="s">
        <v>625</v>
      </c>
      <c r="IM13" t="s">
        <v>624</v>
      </c>
      <c r="IN13">
        <v>2026</v>
      </c>
      <c r="IO13" t="str">
        <f t="shared" si="0"/>
        <v>1st quarter 2026</v>
      </c>
      <c r="IQ13" t="s">
        <v>631</v>
      </c>
      <c r="IR13" t="s">
        <v>632</v>
      </c>
      <c r="IS13" t="str">
        <f t="shared" si="1"/>
        <v>January 1, 2026 through March 31, 2026</v>
      </c>
    </row>
    <row r="14" spans="1:253" x14ac:dyDescent="0.2">
      <c r="A14">
        <v>5</v>
      </c>
      <c r="B14" t="s">
        <v>640</v>
      </c>
      <c r="F14" s="36" t="s">
        <v>1301</v>
      </c>
      <c r="IL14" t="s">
        <v>626</v>
      </c>
      <c r="IM14" t="s">
        <v>624</v>
      </c>
      <c r="IN14">
        <v>2026</v>
      </c>
      <c r="IO14" t="str">
        <f t="shared" si="0"/>
        <v>2nd quarter 2026</v>
      </c>
      <c r="IQ14" t="s">
        <v>636</v>
      </c>
      <c r="IR14" t="s">
        <v>634</v>
      </c>
      <c r="IS14" t="str">
        <f t="shared" si="1"/>
        <v>April 1, 2026 through June 30, 2026</v>
      </c>
    </row>
    <row r="15" spans="1:253" x14ac:dyDescent="0.2">
      <c r="IL15" t="s">
        <v>627</v>
      </c>
      <c r="IM15" t="s">
        <v>624</v>
      </c>
      <c r="IN15">
        <v>2026</v>
      </c>
      <c r="IO15" t="str">
        <f t="shared" si="0"/>
        <v>3rd quarter 2026</v>
      </c>
      <c r="IQ15" t="s">
        <v>637</v>
      </c>
      <c r="IR15" t="s">
        <v>635</v>
      </c>
      <c r="IS15" t="str">
        <f t="shared" si="1"/>
        <v>July 1, 2026 through September 30, 2026</v>
      </c>
    </row>
    <row r="16" spans="1:253" x14ac:dyDescent="0.2">
      <c r="B16" s="22"/>
      <c r="IL16" t="s">
        <v>628</v>
      </c>
      <c r="IM16" t="s">
        <v>624</v>
      </c>
      <c r="IN16">
        <v>2026</v>
      </c>
      <c r="IO16" t="str">
        <f t="shared" si="0"/>
        <v>4th quarter 2026</v>
      </c>
      <c r="IQ16" t="s">
        <v>633</v>
      </c>
      <c r="IR16" t="s">
        <v>1066</v>
      </c>
      <c r="IS16" t="str">
        <f t="shared" si="1"/>
        <v>October 1, 2026 through December 31, 2026</v>
      </c>
    </row>
    <row r="17" spans="1:253" x14ac:dyDescent="0.2">
      <c r="A17">
        <v>6</v>
      </c>
      <c r="B17" t="s">
        <v>641</v>
      </c>
      <c r="IL17" t="s">
        <v>625</v>
      </c>
      <c r="IM17" t="s">
        <v>624</v>
      </c>
      <c r="IN17">
        <v>2027</v>
      </c>
      <c r="IO17" t="str">
        <f t="shared" si="0"/>
        <v>1st quarter 2027</v>
      </c>
      <c r="IQ17" t="s">
        <v>631</v>
      </c>
      <c r="IR17" t="s">
        <v>632</v>
      </c>
      <c r="IS17" t="str">
        <f t="shared" si="1"/>
        <v>January 1, 2027 through March 31, 2027</v>
      </c>
    </row>
    <row r="18" spans="1:253" x14ac:dyDescent="0.2">
      <c r="IL18" t="s">
        <v>626</v>
      </c>
      <c r="IM18" t="s">
        <v>624</v>
      </c>
      <c r="IN18">
        <v>2027</v>
      </c>
      <c r="IO18" t="str">
        <f t="shared" si="0"/>
        <v>2nd quarter 2027</v>
      </c>
      <c r="IQ18" t="s">
        <v>636</v>
      </c>
      <c r="IR18" t="s">
        <v>634</v>
      </c>
      <c r="IS18" t="str">
        <f t="shared" si="1"/>
        <v>April 1, 2027 through June 30, 2027</v>
      </c>
    </row>
    <row r="19" spans="1:253" x14ac:dyDescent="0.2">
      <c r="A19">
        <v>7</v>
      </c>
      <c r="B19" t="s">
        <v>602</v>
      </c>
      <c r="IL19" t="s">
        <v>627</v>
      </c>
      <c r="IM19" t="s">
        <v>624</v>
      </c>
      <c r="IN19">
        <v>2027</v>
      </c>
      <c r="IO19" t="str">
        <f t="shared" si="0"/>
        <v>3rd quarter 2027</v>
      </c>
      <c r="IQ19" t="s">
        <v>637</v>
      </c>
      <c r="IR19" t="s">
        <v>635</v>
      </c>
      <c r="IS19" t="str">
        <f t="shared" si="1"/>
        <v>July 1, 2027 through September 30, 2027</v>
      </c>
    </row>
    <row r="20" spans="1:253" x14ac:dyDescent="0.2">
      <c r="IL20" t="s">
        <v>628</v>
      </c>
      <c r="IM20" t="s">
        <v>624</v>
      </c>
      <c r="IN20">
        <v>2027</v>
      </c>
      <c r="IO20" t="str">
        <f t="shared" si="0"/>
        <v>4th quarter 2027</v>
      </c>
      <c r="IQ20" t="s">
        <v>633</v>
      </c>
      <c r="IR20" t="s">
        <v>1066</v>
      </c>
      <c r="IS20" t="str">
        <f t="shared" si="1"/>
        <v>October 1, 2027 through December 31, 2027</v>
      </c>
    </row>
    <row r="21" spans="1:253" x14ac:dyDescent="0.2">
      <c r="F21" t="str">
        <f>"BlueShield 65+ 20% InjectableCoinsurance Calc Tool "&amp;RIGHT(F3,4)&amp;"-"&amp;"q"&amp;LEFT(F3,1)&amp;".xlsx"</f>
        <v>BlueShield 65+ 20% InjectableCoinsurance Calc Tool 2025-q1.xlsx</v>
      </c>
      <c r="IL21" t="s">
        <v>625</v>
      </c>
      <c r="IM21" t="s">
        <v>624</v>
      </c>
      <c r="IN21">
        <v>2028</v>
      </c>
      <c r="IO21" t="str">
        <f t="shared" ref="IO21:IO24" si="2">IL21&amp;" "&amp;IM21&amp;" "&amp;IN21</f>
        <v>1st quarter 2028</v>
      </c>
      <c r="IQ21" t="s">
        <v>631</v>
      </c>
      <c r="IR21" t="s">
        <v>632</v>
      </c>
      <c r="IS21" t="str">
        <f t="shared" ref="IS21:IS28" si="3">IQ21&amp;" "&amp;IN21&amp;IR21&amp;" "&amp;IN21</f>
        <v>January 1, 2028 through March 31, 2028</v>
      </c>
    </row>
    <row r="22" spans="1:253" x14ac:dyDescent="0.2">
      <c r="F22" s="37" t="str">
        <f>"\\bsc\hcs\Phrmapps\PS&amp;A_Rxteam\RxAnalytics_SharedFolder\Injectable_Analysis\Injectable Calculator\"&amp;F21</f>
        <v>\\bsc\hcs\Phrmapps\PS&amp;A_Rxteam\RxAnalytics_SharedFolder\Injectable_Analysis\Injectable Calculator\BlueShield 65+ 20% InjectableCoinsurance Calc Tool 2025-q1.xlsx</v>
      </c>
      <c r="IL22" t="s">
        <v>626</v>
      </c>
      <c r="IM22" t="s">
        <v>624</v>
      </c>
      <c r="IN22">
        <v>2028</v>
      </c>
      <c r="IO22" t="str">
        <f t="shared" si="2"/>
        <v>2nd quarter 2028</v>
      </c>
      <c r="IQ22" t="s">
        <v>636</v>
      </c>
      <c r="IR22" t="s">
        <v>634</v>
      </c>
      <c r="IS22" t="str">
        <f t="shared" si="3"/>
        <v>April 1, 2028 through June 30, 2028</v>
      </c>
    </row>
    <row r="23" spans="1:253" x14ac:dyDescent="0.2">
      <c r="IL23" t="s">
        <v>627</v>
      </c>
      <c r="IM23" t="s">
        <v>624</v>
      </c>
      <c r="IN23">
        <v>2028</v>
      </c>
      <c r="IO23" t="str">
        <f t="shared" si="2"/>
        <v>3rd quarter 2028</v>
      </c>
      <c r="IQ23" t="s">
        <v>637</v>
      </c>
      <c r="IR23" t="s">
        <v>635</v>
      </c>
      <c r="IS23" t="str">
        <f t="shared" si="3"/>
        <v>July 1, 2028 through September 30, 2028</v>
      </c>
    </row>
    <row r="24" spans="1:253" x14ac:dyDescent="0.2">
      <c r="A24">
        <v>8</v>
      </c>
      <c r="B24" t="s">
        <v>644</v>
      </c>
      <c r="IL24" t="s">
        <v>628</v>
      </c>
      <c r="IM24" t="s">
        <v>624</v>
      </c>
      <c r="IN24">
        <v>2028</v>
      </c>
      <c r="IO24" t="str">
        <f t="shared" si="2"/>
        <v>4th quarter 2028</v>
      </c>
      <c r="IQ24" t="s">
        <v>633</v>
      </c>
      <c r="IR24" t="s">
        <v>1066</v>
      </c>
      <c r="IS24" t="str">
        <f t="shared" si="3"/>
        <v>October 1, 2028 through December 31, 2028</v>
      </c>
    </row>
    <row r="25" spans="1:253" x14ac:dyDescent="0.2">
      <c r="IL25" t="s">
        <v>625</v>
      </c>
      <c r="IM25" t="s">
        <v>624</v>
      </c>
      <c r="IN25">
        <v>2029</v>
      </c>
      <c r="IO25" t="str">
        <f t="shared" ref="IO25:IO28" si="4">IL25&amp;" "&amp;IM25&amp;" "&amp;IN25</f>
        <v>1st quarter 2029</v>
      </c>
      <c r="IQ25" t="s">
        <v>631</v>
      </c>
      <c r="IR25" t="s">
        <v>632</v>
      </c>
      <c r="IS25" t="str">
        <f t="shared" si="3"/>
        <v>January 1, 2029 through March 31, 2029</v>
      </c>
    </row>
    <row r="26" spans="1:253" x14ac:dyDescent="0.2">
      <c r="IL26" t="s">
        <v>626</v>
      </c>
      <c r="IM26" t="s">
        <v>624</v>
      </c>
      <c r="IN26">
        <v>2029</v>
      </c>
      <c r="IO26" t="str">
        <f t="shared" si="4"/>
        <v>2nd quarter 2029</v>
      </c>
      <c r="IQ26" t="s">
        <v>636</v>
      </c>
      <c r="IR26" t="s">
        <v>634</v>
      </c>
      <c r="IS26" t="str">
        <f t="shared" si="3"/>
        <v>April 1, 2029 through June 30, 2029</v>
      </c>
    </row>
    <row r="27" spans="1:253" x14ac:dyDescent="0.2">
      <c r="E27" t="s">
        <v>1068</v>
      </c>
      <c r="IL27" t="s">
        <v>627</v>
      </c>
      <c r="IM27" t="s">
        <v>624</v>
      </c>
      <c r="IN27">
        <v>2029</v>
      </c>
      <c r="IO27" t="str">
        <f t="shared" si="4"/>
        <v>3rd quarter 2029</v>
      </c>
      <c r="IQ27" t="s">
        <v>637</v>
      </c>
      <c r="IR27" t="s">
        <v>635</v>
      </c>
      <c r="IS27" t="str">
        <f t="shared" si="3"/>
        <v>July 1, 2029 through September 30, 2029</v>
      </c>
    </row>
    <row r="28" spans="1:253" x14ac:dyDescent="0.2">
      <c r="E28" s="30" t="s">
        <v>1069</v>
      </c>
      <c r="F28" s="26" t="s">
        <v>1067</v>
      </c>
      <c r="IL28" t="s">
        <v>628</v>
      </c>
      <c r="IM28" t="s">
        <v>624</v>
      </c>
      <c r="IN28">
        <v>2029</v>
      </c>
      <c r="IO28" t="str">
        <f t="shared" si="4"/>
        <v>4th quarter 2029</v>
      </c>
      <c r="IQ28" t="s">
        <v>633</v>
      </c>
      <c r="IR28" t="s">
        <v>1066</v>
      </c>
      <c r="IS28" t="str">
        <f t="shared" si="3"/>
        <v>October 1, 2029 through December 31, 2029</v>
      </c>
    </row>
    <row r="29" spans="1:253" x14ac:dyDescent="0.2">
      <c r="E29" s="30" t="s">
        <v>1070</v>
      </c>
      <c r="F29" s="35" t="s">
        <v>1071</v>
      </c>
    </row>
    <row r="30" spans="1:253" x14ac:dyDescent="0.2">
      <c r="A30">
        <v>9</v>
      </c>
      <c r="B30" t="s">
        <v>516</v>
      </c>
      <c r="F30" s="28"/>
    </row>
    <row r="31" spans="1:253" x14ac:dyDescent="0.2">
      <c r="B31" s="38"/>
      <c r="C31" s="38"/>
      <c r="D31" s="38"/>
      <c r="E31" s="38"/>
      <c r="F31" s="38"/>
      <c r="G31" s="38"/>
    </row>
    <row r="32" spans="1:253" x14ac:dyDescent="0.2">
      <c r="A32">
        <v>10</v>
      </c>
      <c r="B32" s="38" t="s">
        <v>1266</v>
      </c>
      <c r="C32" s="38"/>
      <c r="D32" s="38"/>
      <c r="E32" s="38"/>
      <c r="F32" s="38"/>
      <c r="G32" s="38"/>
    </row>
    <row r="33" spans="2:7" x14ac:dyDescent="0.2">
      <c r="B33" s="30" t="s">
        <v>1267</v>
      </c>
      <c r="C33" s="27"/>
    </row>
    <row r="34" spans="2:7" x14ac:dyDescent="0.2">
      <c r="B34" s="34"/>
      <c r="C34" s="27"/>
      <c r="F34" s="30"/>
    </row>
    <row r="35" spans="2:7" x14ac:dyDescent="0.2">
      <c r="B35" s="30"/>
      <c r="C35" s="27"/>
    </row>
    <row r="36" spans="2:7" x14ac:dyDescent="0.2">
      <c r="B36" s="30"/>
      <c r="C36" s="27"/>
      <c r="F36" s="27"/>
    </row>
    <row r="37" spans="2:7" x14ac:dyDescent="0.2">
      <c r="B37" s="30"/>
      <c r="C37" s="27"/>
    </row>
    <row r="38" spans="2:7" x14ac:dyDescent="0.2">
      <c r="B38" s="30"/>
      <c r="C38" s="27"/>
    </row>
    <row r="39" spans="2:7" x14ac:dyDescent="0.2">
      <c r="B39" s="30"/>
      <c r="C39" s="27"/>
    </row>
    <row r="40" spans="2:7" x14ac:dyDescent="0.2">
      <c r="B40" s="30"/>
      <c r="C40" s="27"/>
    </row>
    <row r="41" spans="2:7" x14ac:dyDescent="0.2">
      <c r="B41" s="30"/>
      <c r="C41" s="27"/>
    </row>
    <row r="42" spans="2:7" x14ac:dyDescent="0.2">
      <c r="B42" s="30"/>
      <c r="C42" s="27"/>
    </row>
    <row r="43" spans="2:7" x14ac:dyDescent="0.2">
      <c r="B43" s="30"/>
      <c r="C43" s="27"/>
    </row>
    <row r="44" spans="2:7" x14ac:dyDescent="0.2">
      <c r="B44" s="30"/>
      <c r="C44" s="27"/>
    </row>
    <row r="45" spans="2:7" x14ac:dyDescent="0.2">
      <c r="B45" s="30"/>
      <c r="C45" s="27"/>
    </row>
    <row r="46" spans="2:7" x14ac:dyDescent="0.2">
      <c r="C46" s="30"/>
      <c r="G46" s="31"/>
    </row>
    <row r="47" spans="2:7" x14ac:dyDescent="0.2">
      <c r="C47" s="30"/>
      <c r="G47" s="32"/>
    </row>
    <row r="48" spans="2:7" x14ac:dyDescent="0.2">
      <c r="C48" s="30"/>
      <c r="G48" s="32"/>
    </row>
    <row r="49" spans="3:7" x14ac:dyDescent="0.2">
      <c r="C49" s="30"/>
      <c r="G49" s="32"/>
    </row>
    <row r="50" spans="3:7" x14ac:dyDescent="0.2">
      <c r="C50" s="30"/>
      <c r="G50" s="32"/>
    </row>
    <row r="51" spans="3:7" x14ac:dyDescent="0.2">
      <c r="C51" s="30"/>
      <c r="G51" s="32"/>
    </row>
    <row r="52" spans="3:7" x14ac:dyDescent="0.2">
      <c r="C52" s="30"/>
      <c r="G52" s="32"/>
    </row>
    <row r="53" spans="3:7" x14ac:dyDescent="0.2">
      <c r="G53" s="32"/>
    </row>
    <row r="54" spans="3:7" x14ac:dyDescent="0.2">
      <c r="G54" s="32"/>
    </row>
    <row r="55" spans="3:7" x14ac:dyDescent="0.2">
      <c r="G55" s="32"/>
    </row>
    <row r="56" spans="3:7" x14ac:dyDescent="0.2">
      <c r="G56" s="32"/>
    </row>
    <row r="57" spans="3:7" x14ac:dyDescent="0.2">
      <c r="G57" s="32"/>
    </row>
    <row r="58" spans="3:7" x14ac:dyDescent="0.2">
      <c r="G58" s="32"/>
    </row>
    <row r="59" spans="3:7" x14ac:dyDescent="0.2">
      <c r="G59" s="32"/>
    </row>
    <row r="60" spans="3:7" x14ac:dyDescent="0.2">
      <c r="G60" s="31"/>
    </row>
    <row r="63" spans="3:7" x14ac:dyDescent="0.2">
      <c r="G63" s="30"/>
    </row>
  </sheetData>
  <phoneticPr fontId="8" type="noConversion"/>
  <dataValidations count="1">
    <dataValidation type="list" allowBlank="1" showInputMessage="1" showErrorMessage="1" sqref="F3" xr:uid="{00000000-0002-0000-0000-000000000000}">
      <formula1>$IO$1:$IO$26</formula1>
    </dataValidation>
  </dataValidations>
  <hyperlinks>
    <hyperlink ref="F5" r:id="rId1" display="http://www.cms.hhs.gov/McrPartBDrugAvgSalesPrice/" xr:uid="{00000000-0004-0000-0000-000000000000}"/>
    <hyperlink ref="F14" r:id="rId2" xr:uid="{00000000-0004-0000-0000-000001000000}"/>
    <hyperlink ref="F9" r:id="rId3" display="../Injectable co-ins calculator setup" xr:uid="{00000000-0004-0000-0000-000002000000}"/>
    <hyperlink ref="F12" r:id="rId4" display="../Injectable co-ins calculator setup" xr:uid="{00000000-0004-0000-0000-000003000000}"/>
    <hyperlink ref="F22" r:id="rId5" display="\\bsc\hcs\Phrmapps\PS&amp;A_Rxteam\RxAnalytics_SharedFolder\Injectable_Analysis\Injectable Calculator\" xr:uid="{00000000-0004-0000-0000-000004000000}"/>
  </hyperlinks>
  <pageMargins left="0" right="0" top="1" bottom="1" header="0.5" footer="0.5"/>
  <pageSetup scale="78" orientation="landscape" r:id="rId6"/>
  <headerFooter alignWithMargins="0"/>
  <drawing r:id="rId7"/>
  <legacyDrawing r:id="rId8"/>
  <mc:AlternateContent xmlns:mc="http://schemas.openxmlformats.org/markup-compatibility/2006">
    <mc:Choice Requires="x14">
      <controls>
        <mc:AlternateContent xmlns:mc="http://schemas.openxmlformats.org/markup-compatibility/2006">
          <mc:Choice Requires="x14">
            <control shapeId="1025" r:id="rId9" name="Button 1">
              <controlPr defaultSize="0" print="0" autoFill="0" autoPict="0" macro="[0]!macro_prep">
                <anchor moveWithCells="1" sizeWithCells="1">
                  <from>
                    <xdr:col>5</xdr:col>
                    <xdr:colOff>104775</xdr:colOff>
                    <xdr:row>23</xdr:row>
                    <xdr:rowOff>28575</xdr:rowOff>
                  </from>
                  <to>
                    <xdr:col>5</xdr:col>
                    <xdr:colOff>1457325</xdr:colOff>
                    <xdr:row>25</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948"/>
  <sheetViews>
    <sheetView workbookViewId="0">
      <selection activeCell="F5" sqref="F5"/>
    </sheetView>
  </sheetViews>
  <sheetFormatPr defaultRowHeight="12.75" x14ac:dyDescent="0.2"/>
  <cols>
    <col min="1" max="1" width="13.42578125" bestFit="1" customWidth="1"/>
    <col min="2" max="2" width="16.5703125" bestFit="1" customWidth="1"/>
    <col min="3" max="3" width="10" bestFit="1" customWidth="1"/>
    <col min="4" max="4" width="11.140625" bestFit="1" customWidth="1"/>
    <col min="5" max="5" width="9.42578125" bestFit="1" customWidth="1"/>
    <col min="6" max="6" width="13.85546875" bestFit="1" customWidth="1"/>
    <col min="8" max="8" width="25.85546875" bestFit="1" customWidth="1"/>
  </cols>
  <sheetData>
    <row r="1" spans="1:10" ht="15" x14ac:dyDescent="0.25">
      <c r="A1" s="42" t="s">
        <v>6</v>
      </c>
      <c r="B1" s="42" t="s">
        <v>1010</v>
      </c>
      <c r="C1" s="42" t="s">
        <v>1011</v>
      </c>
      <c r="D1" s="42" t="s">
        <v>1012</v>
      </c>
      <c r="E1" s="42" t="s">
        <v>7</v>
      </c>
      <c r="F1" s="42" t="s">
        <v>1013</v>
      </c>
      <c r="H1" s="23" t="s">
        <v>643</v>
      </c>
      <c r="I1" s="24"/>
      <c r="J1" s="24"/>
    </row>
    <row r="2" spans="1:10" ht="30" x14ac:dyDescent="0.25">
      <c r="A2" s="43" t="s">
        <v>1033</v>
      </c>
      <c r="B2" s="43" t="s">
        <v>1034</v>
      </c>
      <c r="C2" s="43" t="s">
        <v>720</v>
      </c>
      <c r="D2" s="43" t="s">
        <v>680</v>
      </c>
      <c r="E2" s="43" t="s">
        <v>726</v>
      </c>
      <c r="F2" s="44">
        <v>27.809000000000001</v>
      </c>
      <c r="H2" s="25"/>
    </row>
    <row r="3" spans="1:10" ht="45" x14ac:dyDescent="0.25">
      <c r="A3" s="43" t="s">
        <v>2180</v>
      </c>
      <c r="B3" s="43" t="s">
        <v>2181</v>
      </c>
      <c r="C3" s="43" t="s">
        <v>720</v>
      </c>
      <c r="D3" s="43" t="s">
        <v>680</v>
      </c>
      <c r="E3" s="43" t="s">
        <v>726</v>
      </c>
      <c r="F3" s="44">
        <v>1.3380000000000001</v>
      </c>
    </row>
    <row r="4" spans="1:10" ht="45" x14ac:dyDescent="0.25">
      <c r="A4" s="43" t="s">
        <v>2182</v>
      </c>
      <c r="B4" s="43" t="s">
        <v>2183</v>
      </c>
      <c r="C4" s="43" t="s">
        <v>720</v>
      </c>
      <c r="D4" s="43" t="s">
        <v>680</v>
      </c>
      <c r="E4" s="43" t="s">
        <v>726</v>
      </c>
      <c r="F4" s="44">
        <v>1.3380000000000001</v>
      </c>
    </row>
    <row r="5" spans="1:10" ht="30" x14ac:dyDescent="0.25">
      <c r="A5" s="43" t="s">
        <v>123</v>
      </c>
      <c r="B5" s="43" t="s">
        <v>124</v>
      </c>
      <c r="C5" s="43" t="s">
        <v>797</v>
      </c>
      <c r="D5" s="43" t="s">
        <v>690</v>
      </c>
      <c r="E5" s="43" t="s">
        <v>726</v>
      </c>
      <c r="F5" s="44">
        <v>42.323</v>
      </c>
    </row>
    <row r="6" spans="1:10" ht="30" x14ac:dyDescent="0.25">
      <c r="A6" s="43" t="s">
        <v>1855</v>
      </c>
      <c r="B6" s="43" t="s">
        <v>1856</v>
      </c>
      <c r="C6" s="43" t="s">
        <v>720</v>
      </c>
      <c r="D6" s="43" t="s">
        <v>680</v>
      </c>
      <c r="E6" s="43" t="s">
        <v>726</v>
      </c>
      <c r="F6" s="44">
        <v>0.11</v>
      </c>
    </row>
    <row r="7" spans="1:10" ht="30" x14ac:dyDescent="0.25">
      <c r="A7" s="43" t="s">
        <v>1087</v>
      </c>
      <c r="B7" s="43" t="s">
        <v>1088</v>
      </c>
      <c r="C7" s="43" t="s">
        <v>720</v>
      </c>
      <c r="D7" s="43" t="s">
        <v>680</v>
      </c>
      <c r="E7" s="43" t="s">
        <v>726</v>
      </c>
      <c r="F7" s="44">
        <v>0.03</v>
      </c>
    </row>
    <row r="8" spans="1:10" ht="30" x14ac:dyDescent="0.25">
      <c r="A8" s="43" t="s">
        <v>2047</v>
      </c>
      <c r="B8" s="43" t="s">
        <v>2048</v>
      </c>
      <c r="C8" s="43" t="s">
        <v>720</v>
      </c>
      <c r="D8" s="43" t="s">
        <v>692</v>
      </c>
      <c r="E8" s="43" t="s">
        <v>726</v>
      </c>
      <c r="F8" s="44">
        <v>110.68</v>
      </c>
    </row>
    <row r="9" spans="1:10" ht="30" x14ac:dyDescent="0.25">
      <c r="A9" s="43" t="s">
        <v>125</v>
      </c>
      <c r="B9" s="43" t="s">
        <v>126</v>
      </c>
      <c r="C9" s="43" t="s">
        <v>798</v>
      </c>
      <c r="D9" s="43" t="s">
        <v>680</v>
      </c>
      <c r="E9" s="43" t="s">
        <v>726</v>
      </c>
      <c r="F9" s="44">
        <v>9.2999999999999999E-2</v>
      </c>
    </row>
    <row r="10" spans="1:10" ht="45" x14ac:dyDescent="0.25">
      <c r="A10" s="43" t="s">
        <v>127</v>
      </c>
      <c r="B10" s="43" t="s">
        <v>128</v>
      </c>
      <c r="C10" s="43" t="s">
        <v>799</v>
      </c>
      <c r="D10" s="43" t="s">
        <v>680</v>
      </c>
      <c r="E10" s="43" t="s">
        <v>726</v>
      </c>
      <c r="F10" s="44">
        <v>85.747</v>
      </c>
    </row>
    <row r="11" spans="1:10" ht="30" x14ac:dyDescent="0.25">
      <c r="A11" s="43" t="s">
        <v>129</v>
      </c>
      <c r="B11" s="43" t="s">
        <v>130</v>
      </c>
      <c r="C11" s="43" t="s">
        <v>800</v>
      </c>
      <c r="D11" s="43" t="s">
        <v>693</v>
      </c>
      <c r="E11" s="43" t="s">
        <v>726</v>
      </c>
      <c r="F11" s="44">
        <v>19.061</v>
      </c>
    </row>
    <row r="12" spans="1:10" ht="15" x14ac:dyDescent="0.25">
      <c r="A12" s="43" t="s">
        <v>131</v>
      </c>
      <c r="B12" s="43" t="s">
        <v>132</v>
      </c>
      <c r="C12" s="43" t="s">
        <v>801</v>
      </c>
      <c r="D12" s="43" t="s">
        <v>685</v>
      </c>
      <c r="E12" s="43" t="s">
        <v>726</v>
      </c>
      <c r="F12" s="44">
        <v>4.88</v>
      </c>
    </row>
    <row r="13" spans="1:10" ht="30" x14ac:dyDescent="0.25">
      <c r="A13" s="43" t="s">
        <v>133</v>
      </c>
      <c r="B13" s="43" t="s">
        <v>134</v>
      </c>
      <c r="C13" s="43" t="s">
        <v>801</v>
      </c>
      <c r="D13" s="43">
        <v>1</v>
      </c>
      <c r="E13" s="43" t="s">
        <v>733</v>
      </c>
      <c r="F13" s="44">
        <v>4968.58</v>
      </c>
    </row>
    <row r="14" spans="1:10" ht="30" x14ac:dyDescent="0.25">
      <c r="A14" s="43" t="s">
        <v>135</v>
      </c>
      <c r="B14" s="43" t="s">
        <v>136</v>
      </c>
      <c r="C14" s="43" t="s">
        <v>802</v>
      </c>
      <c r="D14" s="43" t="s">
        <v>682</v>
      </c>
      <c r="E14" s="43" t="s">
        <v>726</v>
      </c>
      <c r="F14" s="44">
        <v>0.52200000000000002</v>
      </c>
    </row>
    <row r="15" spans="1:10" ht="45" x14ac:dyDescent="0.25">
      <c r="A15" s="43" t="s">
        <v>2049</v>
      </c>
      <c r="B15" s="43" t="s">
        <v>2050</v>
      </c>
      <c r="C15" s="43" t="s">
        <v>720</v>
      </c>
      <c r="D15" s="43" t="s">
        <v>692</v>
      </c>
      <c r="E15" s="43" t="s">
        <v>726</v>
      </c>
      <c r="F15" s="44">
        <v>0.13700000000000001</v>
      </c>
    </row>
    <row r="16" spans="1:10" ht="30" x14ac:dyDescent="0.25">
      <c r="A16" s="43" t="s">
        <v>137</v>
      </c>
      <c r="B16" s="43" t="s">
        <v>1160</v>
      </c>
      <c r="C16" s="43" t="s">
        <v>803</v>
      </c>
      <c r="D16" s="43" t="s">
        <v>694</v>
      </c>
      <c r="E16" s="43" t="s">
        <v>726</v>
      </c>
      <c r="F16" s="44">
        <v>80.956000000000003</v>
      </c>
    </row>
    <row r="17" spans="1:6" ht="30" x14ac:dyDescent="0.25">
      <c r="A17" s="43" t="s">
        <v>138</v>
      </c>
      <c r="B17" s="43" t="s">
        <v>139</v>
      </c>
      <c r="C17" s="43" t="s">
        <v>804</v>
      </c>
      <c r="D17" s="43" t="s">
        <v>682</v>
      </c>
      <c r="E17" s="43" t="s">
        <v>726</v>
      </c>
      <c r="F17" s="44">
        <v>0.66100000000000003</v>
      </c>
    </row>
    <row r="18" spans="1:6" ht="30" x14ac:dyDescent="0.25">
      <c r="A18" s="43" t="s">
        <v>1551</v>
      </c>
      <c r="B18" s="43" t="s">
        <v>1552</v>
      </c>
      <c r="C18" s="43" t="s">
        <v>720</v>
      </c>
      <c r="D18" s="43" t="s">
        <v>685</v>
      </c>
      <c r="E18" s="43" t="s">
        <v>726</v>
      </c>
      <c r="F18" s="44">
        <v>15.622999999999999</v>
      </c>
    </row>
    <row r="19" spans="1:6" ht="45" x14ac:dyDescent="0.25">
      <c r="A19" s="43" t="s">
        <v>2051</v>
      </c>
      <c r="B19" s="43" t="s">
        <v>2052</v>
      </c>
      <c r="C19" s="43" t="s">
        <v>720</v>
      </c>
      <c r="D19" s="43" t="s">
        <v>690</v>
      </c>
      <c r="E19" s="43" t="s">
        <v>726</v>
      </c>
      <c r="F19" s="44">
        <v>89.846000000000004</v>
      </c>
    </row>
    <row r="20" spans="1:6" ht="30" x14ac:dyDescent="0.25">
      <c r="A20" s="43" t="s">
        <v>140</v>
      </c>
      <c r="B20" s="43" t="s">
        <v>141</v>
      </c>
      <c r="C20" s="43" t="s">
        <v>805</v>
      </c>
      <c r="D20" s="43" t="s">
        <v>693</v>
      </c>
      <c r="E20" s="43" t="s">
        <v>726</v>
      </c>
      <c r="F20" s="44">
        <v>32.481999999999999</v>
      </c>
    </row>
    <row r="21" spans="1:6" ht="45" x14ac:dyDescent="0.25">
      <c r="A21" s="43" t="s">
        <v>142</v>
      </c>
      <c r="B21" s="43" t="s">
        <v>1161</v>
      </c>
      <c r="C21" s="43" t="s">
        <v>806</v>
      </c>
      <c r="D21" s="43" t="s">
        <v>682</v>
      </c>
      <c r="E21" s="43" t="s">
        <v>723</v>
      </c>
      <c r="F21" s="44">
        <v>714.72400000000005</v>
      </c>
    </row>
    <row r="22" spans="1:6" ht="30" x14ac:dyDescent="0.25">
      <c r="A22" s="43" t="s">
        <v>143</v>
      </c>
      <c r="B22" s="43" t="s">
        <v>144</v>
      </c>
      <c r="C22" s="43" t="s">
        <v>807</v>
      </c>
      <c r="D22" s="43" t="s">
        <v>688</v>
      </c>
      <c r="E22" s="43" t="s">
        <v>726</v>
      </c>
      <c r="F22" s="44">
        <v>20.911999999999999</v>
      </c>
    </row>
    <row r="23" spans="1:6" ht="30" x14ac:dyDescent="0.25">
      <c r="A23" s="43" t="s">
        <v>145</v>
      </c>
      <c r="B23" s="43" t="s">
        <v>146</v>
      </c>
      <c r="C23" s="43" t="s">
        <v>808</v>
      </c>
      <c r="D23" s="43" t="s">
        <v>682</v>
      </c>
      <c r="E23" s="43" t="s">
        <v>726</v>
      </c>
      <c r="F23" s="44">
        <v>8.3460000000000001</v>
      </c>
    </row>
    <row r="24" spans="1:6" ht="30" x14ac:dyDescent="0.25">
      <c r="A24" s="43" t="s">
        <v>147</v>
      </c>
      <c r="B24" s="43" t="s">
        <v>148</v>
      </c>
      <c r="C24" s="43" t="s">
        <v>809</v>
      </c>
      <c r="D24" s="43" t="s">
        <v>688</v>
      </c>
      <c r="E24" s="43" t="s">
        <v>726</v>
      </c>
      <c r="F24" s="44">
        <v>3.8359999999999999</v>
      </c>
    </row>
    <row r="25" spans="1:6" ht="30" x14ac:dyDescent="0.25">
      <c r="A25" s="43" t="s">
        <v>149</v>
      </c>
      <c r="B25" s="43" t="s">
        <v>1162</v>
      </c>
      <c r="C25" s="43" t="s">
        <v>810</v>
      </c>
      <c r="D25" s="43" t="s">
        <v>694</v>
      </c>
      <c r="E25" s="43" t="s">
        <v>726</v>
      </c>
      <c r="F25" s="44">
        <v>8.1449999999999996</v>
      </c>
    </row>
    <row r="26" spans="1:6" ht="30" x14ac:dyDescent="0.25">
      <c r="A26" s="43" t="s">
        <v>150</v>
      </c>
      <c r="B26" s="43" t="s">
        <v>151</v>
      </c>
      <c r="C26" s="43" t="s">
        <v>720</v>
      </c>
      <c r="D26" s="43" t="s">
        <v>686</v>
      </c>
      <c r="E26" s="43" t="s">
        <v>726</v>
      </c>
      <c r="F26" s="44">
        <v>0.70899999999999996</v>
      </c>
    </row>
    <row r="27" spans="1:6" ht="30" x14ac:dyDescent="0.25">
      <c r="A27" s="43" t="s">
        <v>152</v>
      </c>
      <c r="B27" s="43" t="s">
        <v>494</v>
      </c>
      <c r="C27" s="43" t="s">
        <v>811</v>
      </c>
      <c r="D27" s="43" t="s">
        <v>680</v>
      </c>
      <c r="E27" s="43" t="s">
        <v>725</v>
      </c>
      <c r="F27" s="44">
        <v>0.376</v>
      </c>
    </row>
    <row r="28" spans="1:6" ht="30" x14ac:dyDescent="0.25">
      <c r="A28" s="43" t="s">
        <v>2184</v>
      </c>
      <c r="B28" s="43" t="s">
        <v>2185</v>
      </c>
      <c r="C28" s="43" t="s">
        <v>720</v>
      </c>
      <c r="D28" s="43" t="s">
        <v>680</v>
      </c>
      <c r="E28" s="43" t="s">
        <v>726</v>
      </c>
      <c r="F28" s="44">
        <v>0.12</v>
      </c>
    </row>
    <row r="29" spans="1:6" ht="30" x14ac:dyDescent="0.25">
      <c r="A29" s="43" t="s">
        <v>153</v>
      </c>
      <c r="B29" s="43" t="s">
        <v>154</v>
      </c>
      <c r="C29" s="43" t="s">
        <v>720</v>
      </c>
      <c r="D29" s="43" t="s">
        <v>680</v>
      </c>
      <c r="E29" s="43" t="s">
        <v>726</v>
      </c>
      <c r="F29" s="44">
        <v>564.64099999999996</v>
      </c>
    </row>
    <row r="30" spans="1:6" ht="30" x14ac:dyDescent="0.25">
      <c r="A30" s="43" t="s">
        <v>2186</v>
      </c>
      <c r="B30" s="43" t="s">
        <v>2187</v>
      </c>
      <c r="C30" s="43" t="s">
        <v>720</v>
      </c>
      <c r="D30" s="43" t="s">
        <v>710</v>
      </c>
      <c r="E30" s="43" t="s">
        <v>726</v>
      </c>
      <c r="F30" s="44">
        <v>44.808999999999997</v>
      </c>
    </row>
    <row r="31" spans="1:6" ht="30" x14ac:dyDescent="0.25">
      <c r="A31" s="43" t="s">
        <v>1352</v>
      </c>
      <c r="B31" s="43" t="s">
        <v>1353</v>
      </c>
      <c r="C31" s="43" t="s">
        <v>720</v>
      </c>
      <c r="D31" s="43" t="s">
        <v>680</v>
      </c>
      <c r="E31" s="43" t="s">
        <v>726</v>
      </c>
      <c r="F31" s="44">
        <v>20.405000000000001</v>
      </c>
    </row>
    <row r="32" spans="1:6" ht="30" x14ac:dyDescent="0.25">
      <c r="A32" s="43" t="s">
        <v>1737</v>
      </c>
      <c r="B32" s="43" t="s">
        <v>1738</v>
      </c>
      <c r="C32" s="43" t="s">
        <v>720</v>
      </c>
      <c r="D32" s="43" t="s">
        <v>688</v>
      </c>
      <c r="E32" s="43" t="s">
        <v>726</v>
      </c>
      <c r="F32" s="44">
        <v>18.126999999999999</v>
      </c>
    </row>
    <row r="33" spans="1:6" ht="30" x14ac:dyDescent="0.25">
      <c r="A33" s="43" t="s">
        <v>1354</v>
      </c>
      <c r="B33" s="43" t="s">
        <v>1355</v>
      </c>
      <c r="C33" s="43" t="s">
        <v>720</v>
      </c>
      <c r="D33" s="43" t="s">
        <v>688</v>
      </c>
      <c r="E33" s="43" t="s">
        <v>726</v>
      </c>
      <c r="F33" s="44">
        <v>220.31700000000001</v>
      </c>
    </row>
    <row r="34" spans="1:6" ht="30" x14ac:dyDescent="0.25">
      <c r="A34" s="43" t="s">
        <v>1857</v>
      </c>
      <c r="B34" s="43" t="s">
        <v>1858</v>
      </c>
      <c r="C34" s="43" t="s">
        <v>720</v>
      </c>
      <c r="D34" s="43" t="s">
        <v>680</v>
      </c>
      <c r="E34" s="43" t="s">
        <v>726</v>
      </c>
      <c r="F34" s="44">
        <v>155.33699999999999</v>
      </c>
    </row>
    <row r="35" spans="1:6" ht="30" x14ac:dyDescent="0.25">
      <c r="A35" s="43" t="s">
        <v>1645</v>
      </c>
      <c r="B35" s="43" t="s">
        <v>1646</v>
      </c>
      <c r="C35" s="43" t="s">
        <v>720</v>
      </c>
      <c r="D35" s="43" t="s">
        <v>690</v>
      </c>
      <c r="E35" s="43" t="s">
        <v>726</v>
      </c>
      <c r="F35" s="44">
        <v>186.30600000000001</v>
      </c>
    </row>
    <row r="36" spans="1:6" ht="30" x14ac:dyDescent="0.25">
      <c r="A36" s="43" t="s">
        <v>1613</v>
      </c>
      <c r="B36" s="43" t="s">
        <v>1614</v>
      </c>
      <c r="C36" s="43" t="s">
        <v>720</v>
      </c>
      <c r="D36" s="43" t="s">
        <v>680</v>
      </c>
      <c r="E36" s="43" t="s">
        <v>726</v>
      </c>
      <c r="F36" s="44">
        <v>12.273999999999999</v>
      </c>
    </row>
    <row r="37" spans="1:6" ht="30" x14ac:dyDescent="0.25">
      <c r="A37" s="43" t="s">
        <v>2188</v>
      </c>
      <c r="B37" s="43" t="s">
        <v>2189</v>
      </c>
      <c r="C37" s="43" t="s">
        <v>720</v>
      </c>
      <c r="D37" s="43" t="s">
        <v>683</v>
      </c>
      <c r="E37" s="43" t="s">
        <v>726</v>
      </c>
      <c r="F37" s="44">
        <v>8.0000000000000002E-3</v>
      </c>
    </row>
    <row r="38" spans="1:6" ht="30" x14ac:dyDescent="0.25">
      <c r="A38" s="43" t="s">
        <v>1356</v>
      </c>
      <c r="B38" s="43" t="s">
        <v>1357</v>
      </c>
      <c r="C38" s="43" t="s">
        <v>720</v>
      </c>
      <c r="D38" s="43" t="s">
        <v>680</v>
      </c>
      <c r="E38" s="43" t="s">
        <v>726</v>
      </c>
      <c r="F38" s="44">
        <v>293.935</v>
      </c>
    </row>
    <row r="39" spans="1:6" ht="30" x14ac:dyDescent="0.25">
      <c r="A39" s="43" t="s">
        <v>1859</v>
      </c>
      <c r="B39" s="43" t="s">
        <v>1860</v>
      </c>
      <c r="C39" s="43" t="s">
        <v>720</v>
      </c>
      <c r="D39" s="43" t="s">
        <v>680</v>
      </c>
      <c r="E39" s="43" t="s">
        <v>726</v>
      </c>
      <c r="F39" s="44">
        <v>182.98</v>
      </c>
    </row>
    <row r="40" spans="1:6" ht="30" x14ac:dyDescent="0.25">
      <c r="A40" s="43" t="s">
        <v>155</v>
      </c>
      <c r="B40" s="43" t="s">
        <v>156</v>
      </c>
      <c r="C40" s="43" t="s">
        <v>812</v>
      </c>
      <c r="D40" s="43" t="s">
        <v>685</v>
      </c>
      <c r="E40" s="43" t="s">
        <v>726</v>
      </c>
      <c r="F40" s="44">
        <v>16.074999999999999</v>
      </c>
    </row>
    <row r="41" spans="1:6" ht="15" x14ac:dyDescent="0.25">
      <c r="A41" s="43" t="s">
        <v>759</v>
      </c>
      <c r="B41" s="43" t="s">
        <v>1122</v>
      </c>
      <c r="C41" s="43" t="s">
        <v>758</v>
      </c>
      <c r="D41" s="43" t="s">
        <v>680</v>
      </c>
      <c r="E41" s="43" t="s">
        <v>723</v>
      </c>
      <c r="F41" s="44">
        <v>143.215</v>
      </c>
    </row>
    <row r="42" spans="1:6" ht="15" x14ac:dyDescent="0.25">
      <c r="A42" s="43" t="s">
        <v>667</v>
      </c>
      <c r="B42" s="43" t="s">
        <v>1123</v>
      </c>
      <c r="C42" s="43" t="s">
        <v>740</v>
      </c>
      <c r="D42" s="43" t="s">
        <v>681</v>
      </c>
      <c r="E42" s="43" t="s">
        <v>724</v>
      </c>
      <c r="F42" s="44">
        <v>289.91399999999999</v>
      </c>
    </row>
    <row r="43" spans="1:6" ht="30" x14ac:dyDescent="0.25">
      <c r="A43" s="43" t="s">
        <v>1532</v>
      </c>
      <c r="B43" s="43" t="s">
        <v>1533</v>
      </c>
      <c r="C43" s="43" t="s">
        <v>720</v>
      </c>
      <c r="D43" s="43" t="s">
        <v>681</v>
      </c>
      <c r="E43" s="43" t="s">
        <v>724</v>
      </c>
      <c r="F43" s="44">
        <v>241.148</v>
      </c>
    </row>
    <row r="44" spans="1:6" ht="60" x14ac:dyDescent="0.25">
      <c r="A44" s="43" t="s">
        <v>668</v>
      </c>
      <c r="B44" s="43" t="s">
        <v>1124</v>
      </c>
      <c r="C44" s="43" t="s">
        <v>741</v>
      </c>
      <c r="D44" s="43" t="s">
        <v>680</v>
      </c>
      <c r="E44" s="43" t="s">
        <v>727</v>
      </c>
      <c r="F44" s="44">
        <v>156.96199999999999</v>
      </c>
    </row>
    <row r="45" spans="1:6" ht="30" x14ac:dyDescent="0.25">
      <c r="A45" s="43" t="s">
        <v>669</v>
      </c>
      <c r="B45" s="43" t="s">
        <v>1125</v>
      </c>
      <c r="C45" s="43" t="s">
        <v>742</v>
      </c>
      <c r="D45" s="43" t="s">
        <v>680</v>
      </c>
      <c r="E45" s="43" t="s">
        <v>723</v>
      </c>
      <c r="F45" s="44">
        <v>72.156999999999996</v>
      </c>
    </row>
    <row r="46" spans="1:6" ht="30" x14ac:dyDescent="0.25">
      <c r="A46" s="43" t="s">
        <v>1996</v>
      </c>
      <c r="B46" s="43" t="s">
        <v>1997</v>
      </c>
      <c r="C46" s="43" t="s">
        <v>720</v>
      </c>
      <c r="D46" s="43" t="s">
        <v>685</v>
      </c>
      <c r="E46" s="43" t="s">
        <v>723</v>
      </c>
      <c r="F46" s="44">
        <v>83.49</v>
      </c>
    </row>
    <row r="47" spans="1:6" ht="30" x14ac:dyDescent="0.25">
      <c r="A47" s="43" t="s">
        <v>1998</v>
      </c>
      <c r="B47" s="43" t="s">
        <v>1999</v>
      </c>
      <c r="C47" s="43" t="s">
        <v>720</v>
      </c>
      <c r="D47" s="43" t="s">
        <v>685</v>
      </c>
      <c r="E47" s="43" t="s">
        <v>723</v>
      </c>
      <c r="F47" s="44">
        <v>22.35</v>
      </c>
    </row>
    <row r="48" spans="1:6" ht="30" x14ac:dyDescent="0.25">
      <c r="A48" s="43" t="s">
        <v>2000</v>
      </c>
      <c r="B48" s="43" t="s">
        <v>2001</v>
      </c>
      <c r="C48" s="43" t="s">
        <v>720</v>
      </c>
      <c r="D48" s="43" t="s">
        <v>683</v>
      </c>
      <c r="E48" s="43" t="s">
        <v>723</v>
      </c>
      <c r="F48" s="44">
        <v>10.929</v>
      </c>
    </row>
    <row r="49" spans="1:6" ht="30" x14ac:dyDescent="0.25">
      <c r="A49" s="43" t="s">
        <v>2002</v>
      </c>
      <c r="B49" s="43" t="s">
        <v>2003</v>
      </c>
      <c r="C49" s="43" t="s">
        <v>2004</v>
      </c>
      <c r="D49" s="43" t="s">
        <v>685</v>
      </c>
      <c r="E49" s="43" t="s">
        <v>723</v>
      </c>
      <c r="F49" s="44">
        <v>21.858000000000001</v>
      </c>
    </row>
    <row r="50" spans="1:6" ht="30" x14ac:dyDescent="0.25">
      <c r="A50" s="43" t="s">
        <v>2005</v>
      </c>
      <c r="B50" s="43" t="s">
        <v>2006</v>
      </c>
      <c r="C50" s="43" t="s">
        <v>720</v>
      </c>
      <c r="D50" s="43" t="s">
        <v>684</v>
      </c>
      <c r="E50" s="43" t="s">
        <v>723</v>
      </c>
      <c r="F50" s="44">
        <v>28.870999999999999</v>
      </c>
    </row>
    <row r="51" spans="1:6" ht="45" x14ac:dyDescent="0.25">
      <c r="A51" s="43" t="s">
        <v>2007</v>
      </c>
      <c r="B51" s="43" t="s">
        <v>2008</v>
      </c>
      <c r="C51" s="43" t="s">
        <v>720</v>
      </c>
      <c r="D51" s="43" t="s">
        <v>685</v>
      </c>
      <c r="E51" s="43" t="s">
        <v>723</v>
      </c>
      <c r="F51" s="44">
        <v>36.848999999999997</v>
      </c>
    </row>
    <row r="52" spans="1:6" ht="30" x14ac:dyDescent="0.25">
      <c r="A52" s="43" t="s">
        <v>670</v>
      </c>
      <c r="B52" s="43" t="s">
        <v>1126</v>
      </c>
      <c r="C52" s="43" t="s">
        <v>720</v>
      </c>
      <c r="D52" s="43" t="s">
        <v>685</v>
      </c>
      <c r="E52" s="43" t="s">
        <v>723</v>
      </c>
      <c r="F52" s="44">
        <v>83.492000000000004</v>
      </c>
    </row>
    <row r="53" spans="1:6" ht="15" x14ac:dyDescent="0.25">
      <c r="A53" s="43" t="s">
        <v>671</v>
      </c>
      <c r="B53" s="43" t="s">
        <v>1127</v>
      </c>
      <c r="C53" s="43" t="s">
        <v>720</v>
      </c>
      <c r="D53" s="43" t="s">
        <v>685</v>
      </c>
      <c r="E53" s="43" t="s">
        <v>723</v>
      </c>
      <c r="F53" s="44">
        <v>257.98899999999998</v>
      </c>
    </row>
    <row r="54" spans="1:6" ht="15" x14ac:dyDescent="0.25">
      <c r="A54" s="43" t="s">
        <v>1534</v>
      </c>
      <c r="B54" s="43" t="s">
        <v>1535</v>
      </c>
      <c r="C54" s="43" t="s">
        <v>720</v>
      </c>
      <c r="D54" s="43" t="s">
        <v>680</v>
      </c>
      <c r="E54" s="43" t="s">
        <v>738</v>
      </c>
      <c r="F54" s="44">
        <v>261.14600000000002</v>
      </c>
    </row>
    <row r="55" spans="1:6" ht="30" x14ac:dyDescent="0.25">
      <c r="A55" s="43" t="s">
        <v>2009</v>
      </c>
      <c r="B55" s="43" t="s">
        <v>2010</v>
      </c>
      <c r="C55" s="43" t="s">
        <v>720</v>
      </c>
      <c r="D55" s="43" t="s">
        <v>685</v>
      </c>
      <c r="E55" s="43" t="s">
        <v>723</v>
      </c>
      <c r="F55" s="44">
        <v>83.492000000000004</v>
      </c>
    </row>
    <row r="56" spans="1:6" ht="30" x14ac:dyDescent="0.25">
      <c r="A56" s="43" t="s">
        <v>672</v>
      </c>
      <c r="B56" s="43" t="s">
        <v>1128</v>
      </c>
      <c r="C56" s="43" t="s">
        <v>743</v>
      </c>
      <c r="D56" s="43" t="s">
        <v>680</v>
      </c>
      <c r="E56" s="43" t="s">
        <v>723</v>
      </c>
      <c r="F56" s="44">
        <v>317.673</v>
      </c>
    </row>
    <row r="57" spans="1:6" ht="15" x14ac:dyDescent="0.25">
      <c r="A57" s="43" t="s">
        <v>1536</v>
      </c>
      <c r="B57" s="43" t="s">
        <v>1537</v>
      </c>
      <c r="C57" s="43" t="s">
        <v>720</v>
      </c>
      <c r="D57" s="43" t="s">
        <v>685</v>
      </c>
      <c r="E57" s="43" t="s">
        <v>723</v>
      </c>
      <c r="F57" s="44">
        <v>312.90199999999999</v>
      </c>
    </row>
    <row r="58" spans="1:6" ht="30" x14ac:dyDescent="0.25">
      <c r="A58" s="43" t="s">
        <v>2011</v>
      </c>
      <c r="B58" s="43" t="s">
        <v>2012</v>
      </c>
      <c r="C58" s="43" t="s">
        <v>720</v>
      </c>
      <c r="D58" s="43" t="s">
        <v>685</v>
      </c>
      <c r="E58" s="43" t="s">
        <v>723</v>
      </c>
      <c r="F58" s="44">
        <v>327.89299999999997</v>
      </c>
    </row>
    <row r="59" spans="1:6" ht="60" x14ac:dyDescent="0.25">
      <c r="A59" s="43" t="s">
        <v>673</v>
      </c>
      <c r="B59" s="43" t="s">
        <v>1129</v>
      </c>
      <c r="C59" s="43" t="s">
        <v>744</v>
      </c>
      <c r="D59" s="43" t="s">
        <v>685</v>
      </c>
      <c r="E59" s="43" t="s">
        <v>723</v>
      </c>
      <c r="F59" s="44">
        <v>33.96</v>
      </c>
    </row>
    <row r="60" spans="1:6" ht="30" x14ac:dyDescent="0.25">
      <c r="A60" s="43" t="s">
        <v>674</v>
      </c>
      <c r="B60" s="43" t="s">
        <v>1130</v>
      </c>
      <c r="C60" s="43" t="s">
        <v>720</v>
      </c>
      <c r="D60" s="43" t="s">
        <v>685</v>
      </c>
      <c r="E60" s="43" t="s">
        <v>723</v>
      </c>
      <c r="F60" s="44">
        <v>39.07</v>
      </c>
    </row>
    <row r="61" spans="1:6" ht="30" x14ac:dyDescent="0.25">
      <c r="A61" s="43" t="s">
        <v>675</v>
      </c>
      <c r="B61" s="43" t="s">
        <v>1131</v>
      </c>
      <c r="C61" s="43" t="s">
        <v>745</v>
      </c>
      <c r="D61" s="43" t="s">
        <v>685</v>
      </c>
      <c r="E61" s="43" t="s">
        <v>723</v>
      </c>
      <c r="F61" s="44">
        <v>133.47200000000001</v>
      </c>
    </row>
    <row r="62" spans="1:6" ht="30" x14ac:dyDescent="0.25">
      <c r="A62" s="43" t="s">
        <v>1273</v>
      </c>
      <c r="B62" s="43" t="s">
        <v>1274</v>
      </c>
      <c r="C62" s="43" t="s">
        <v>720</v>
      </c>
      <c r="D62" s="43" t="s">
        <v>680</v>
      </c>
      <c r="E62" s="43" t="s">
        <v>728</v>
      </c>
      <c r="F62" s="44">
        <v>177.55500000000001</v>
      </c>
    </row>
    <row r="63" spans="1:6" ht="30" x14ac:dyDescent="0.25">
      <c r="A63" s="43" t="s">
        <v>676</v>
      </c>
      <c r="B63" s="43" t="s">
        <v>1132</v>
      </c>
      <c r="C63" s="43" t="s">
        <v>746</v>
      </c>
      <c r="D63" s="43" t="s">
        <v>686</v>
      </c>
      <c r="E63" s="43" t="s">
        <v>725</v>
      </c>
      <c r="F63" s="44">
        <v>164.422</v>
      </c>
    </row>
    <row r="64" spans="1:6" ht="75" x14ac:dyDescent="0.25">
      <c r="A64" s="43" t="s">
        <v>1611</v>
      </c>
      <c r="B64" s="43" t="s">
        <v>1612</v>
      </c>
      <c r="C64" s="43" t="s">
        <v>747</v>
      </c>
      <c r="D64" s="43" t="s">
        <v>680</v>
      </c>
      <c r="E64" s="43" t="s">
        <v>728</v>
      </c>
      <c r="F64" s="44">
        <v>75.144999999999996</v>
      </c>
    </row>
    <row r="65" spans="1:6" ht="75" x14ac:dyDescent="0.25">
      <c r="A65" s="43" t="s">
        <v>677</v>
      </c>
      <c r="B65" s="43" t="s">
        <v>1133</v>
      </c>
      <c r="C65" s="43" t="s">
        <v>747</v>
      </c>
      <c r="D65" s="43" t="s">
        <v>680</v>
      </c>
      <c r="E65" s="43" t="s">
        <v>728</v>
      </c>
      <c r="F65" s="44">
        <v>31.670999999999999</v>
      </c>
    </row>
    <row r="66" spans="1:6" ht="30" x14ac:dyDescent="0.25">
      <c r="A66" s="43" t="s">
        <v>678</v>
      </c>
      <c r="B66" s="43" t="s">
        <v>1134</v>
      </c>
      <c r="C66" s="43" t="s">
        <v>746</v>
      </c>
      <c r="D66" s="43" t="s">
        <v>687</v>
      </c>
      <c r="E66" s="43" t="s">
        <v>725</v>
      </c>
      <c r="F66" s="44">
        <v>70.376000000000005</v>
      </c>
    </row>
    <row r="67" spans="1:6" ht="30" x14ac:dyDescent="0.25">
      <c r="A67" s="43" t="s">
        <v>679</v>
      </c>
      <c r="B67" s="43" t="s">
        <v>1135</v>
      </c>
      <c r="C67" s="43" t="s">
        <v>746</v>
      </c>
      <c r="D67" s="43" t="s">
        <v>686</v>
      </c>
      <c r="E67" s="43" t="s">
        <v>725</v>
      </c>
      <c r="F67" s="44">
        <v>140.75200000000001</v>
      </c>
    </row>
    <row r="68" spans="1:6" ht="30" x14ac:dyDescent="0.25">
      <c r="A68" s="43" t="s">
        <v>1538</v>
      </c>
      <c r="B68" s="43" t="s">
        <v>1539</v>
      </c>
      <c r="C68" s="43" t="s">
        <v>720</v>
      </c>
      <c r="D68" s="43" t="s">
        <v>688</v>
      </c>
      <c r="E68" s="43" t="s">
        <v>725</v>
      </c>
      <c r="F68" s="44">
        <v>73.814999999999998</v>
      </c>
    </row>
    <row r="69" spans="1:6" ht="30" x14ac:dyDescent="0.25">
      <c r="A69" s="43" t="s">
        <v>1775</v>
      </c>
      <c r="B69" s="43" t="s">
        <v>1776</v>
      </c>
      <c r="C69" s="43" t="s">
        <v>720</v>
      </c>
      <c r="D69" s="43" t="s">
        <v>685</v>
      </c>
      <c r="E69" s="43" t="s">
        <v>723</v>
      </c>
      <c r="F69" s="44">
        <v>161.53800000000001</v>
      </c>
    </row>
    <row r="70" spans="1:6" ht="45" x14ac:dyDescent="0.25">
      <c r="A70" s="43" t="s">
        <v>1777</v>
      </c>
      <c r="B70" s="43" t="s">
        <v>1778</v>
      </c>
      <c r="C70" s="43" t="s">
        <v>720</v>
      </c>
      <c r="D70" s="43" t="s">
        <v>1779</v>
      </c>
      <c r="E70" s="43" t="s">
        <v>723</v>
      </c>
      <c r="F70" s="44">
        <v>65.55</v>
      </c>
    </row>
    <row r="71" spans="1:6" ht="45" x14ac:dyDescent="0.25">
      <c r="A71" s="43" t="s">
        <v>1780</v>
      </c>
      <c r="B71" s="43" t="s">
        <v>1781</v>
      </c>
      <c r="C71" s="43" t="s">
        <v>720</v>
      </c>
      <c r="D71" s="43" t="s">
        <v>1779</v>
      </c>
      <c r="E71" s="43" t="s">
        <v>723</v>
      </c>
      <c r="F71" s="44">
        <v>87.78</v>
      </c>
    </row>
    <row r="72" spans="1:6" ht="45" x14ac:dyDescent="0.25">
      <c r="A72" s="43" t="s">
        <v>1782</v>
      </c>
      <c r="B72" s="43" t="s">
        <v>1783</v>
      </c>
      <c r="C72" s="43" t="s">
        <v>720</v>
      </c>
      <c r="D72" s="43" t="s">
        <v>1779</v>
      </c>
      <c r="E72" s="43" t="s">
        <v>723</v>
      </c>
      <c r="F72" s="44">
        <v>155.89500000000001</v>
      </c>
    </row>
    <row r="73" spans="1:6" ht="30" x14ac:dyDescent="0.25">
      <c r="A73" s="43" t="s">
        <v>1784</v>
      </c>
      <c r="B73" s="43" t="s">
        <v>1785</v>
      </c>
      <c r="C73" s="43" t="s">
        <v>720</v>
      </c>
      <c r="D73" s="43" t="s">
        <v>683</v>
      </c>
      <c r="E73" s="43" t="s">
        <v>723</v>
      </c>
      <c r="F73" s="44">
        <v>147.06</v>
      </c>
    </row>
    <row r="74" spans="1:6" ht="30" x14ac:dyDescent="0.25">
      <c r="A74" s="43" t="s">
        <v>1786</v>
      </c>
      <c r="B74" s="43" t="s">
        <v>1787</v>
      </c>
      <c r="C74" s="43" t="s">
        <v>720</v>
      </c>
      <c r="D74" s="43" t="s">
        <v>685</v>
      </c>
      <c r="E74" s="43" t="s">
        <v>723</v>
      </c>
      <c r="F74" s="44">
        <v>161.65199999999999</v>
      </c>
    </row>
    <row r="75" spans="1:6" ht="30" x14ac:dyDescent="0.25">
      <c r="A75" s="43" t="s">
        <v>1788</v>
      </c>
      <c r="B75" s="43" t="s">
        <v>2190</v>
      </c>
      <c r="C75" s="43" t="s">
        <v>720</v>
      </c>
      <c r="D75" s="43" t="s">
        <v>680</v>
      </c>
      <c r="E75" s="43" t="s">
        <v>723</v>
      </c>
      <c r="F75" s="44">
        <v>3.472</v>
      </c>
    </row>
    <row r="76" spans="1:6" ht="30" x14ac:dyDescent="0.25">
      <c r="A76" s="43" t="s">
        <v>1077</v>
      </c>
      <c r="B76" s="43" t="s">
        <v>1136</v>
      </c>
      <c r="C76" s="43" t="s">
        <v>720</v>
      </c>
      <c r="D76" s="43" t="s">
        <v>692</v>
      </c>
      <c r="E76" s="43" t="s">
        <v>723</v>
      </c>
      <c r="F76" s="44">
        <v>0.11899999999999999</v>
      </c>
    </row>
    <row r="77" spans="1:6" ht="30" x14ac:dyDescent="0.25">
      <c r="A77" s="43" t="s">
        <v>10</v>
      </c>
      <c r="B77" s="43" t="s">
        <v>11</v>
      </c>
      <c r="C77" s="43" t="s">
        <v>720</v>
      </c>
      <c r="D77" s="43" t="s">
        <v>680</v>
      </c>
      <c r="E77" s="43" t="s">
        <v>723</v>
      </c>
      <c r="F77" s="44">
        <v>1.4339999999999999</v>
      </c>
    </row>
    <row r="78" spans="1:6" ht="15" x14ac:dyDescent="0.25">
      <c r="A78" s="43" t="s">
        <v>12</v>
      </c>
      <c r="B78" s="43" t="s">
        <v>13</v>
      </c>
      <c r="C78" s="43" t="s">
        <v>720</v>
      </c>
      <c r="D78" s="43" t="s">
        <v>680</v>
      </c>
      <c r="E78" s="43" t="s">
        <v>723</v>
      </c>
      <c r="F78" s="44">
        <v>1.8149999999999999</v>
      </c>
    </row>
    <row r="79" spans="1:6" ht="30" x14ac:dyDescent="0.25">
      <c r="A79" s="43" t="s">
        <v>14</v>
      </c>
      <c r="B79" s="43" t="s">
        <v>15</v>
      </c>
      <c r="C79" s="43" t="s">
        <v>720</v>
      </c>
      <c r="D79" s="43" t="s">
        <v>680</v>
      </c>
      <c r="E79" s="43" t="s">
        <v>723</v>
      </c>
      <c r="F79" s="44">
        <v>1.8080000000000001</v>
      </c>
    </row>
    <row r="80" spans="1:6" ht="30" x14ac:dyDescent="0.25">
      <c r="A80" s="43" t="s">
        <v>16</v>
      </c>
      <c r="B80" s="43" t="s">
        <v>1137</v>
      </c>
      <c r="C80" s="43" t="s">
        <v>720</v>
      </c>
      <c r="D80" s="43" t="s">
        <v>680</v>
      </c>
      <c r="E80" s="43" t="s">
        <v>723</v>
      </c>
      <c r="F80" s="44">
        <v>1.4910000000000001</v>
      </c>
    </row>
    <row r="81" spans="1:6" ht="30" x14ac:dyDescent="0.25">
      <c r="A81" s="43" t="s">
        <v>17</v>
      </c>
      <c r="B81" s="43" t="s">
        <v>18</v>
      </c>
      <c r="C81" s="43" t="s">
        <v>720</v>
      </c>
      <c r="D81" s="43" t="s">
        <v>680</v>
      </c>
      <c r="E81" s="43" t="s">
        <v>723</v>
      </c>
      <c r="F81" s="44">
        <v>14.712</v>
      </c>
    </row>
    <row r="82" spans="1:6" ht="30" x14ac:dyDescent="0.25">
      <c r="A82" s="43" t="s">
        <v>1014</v>
      </c>
      <c r="B82" s="43" t="s">
        <v>1015</v>
      </c>
      <c r="C82" s="43" t="s">
        <v>720</v>
      </c>
      <c r="D82" s="43" t="s">
        <v>692</v>
      </c>
      <c r="E82" s="43" t="s">
        <v>723</v>
      </c>
      <c r="F82" s="44">
        <v>0.26400000000000001</v>
      </c>
    </row>
    <row r="83" spans="1:6" ht="45" x14ac:dyDescent="0.25">
      <c r="A83" s="43" t="s">
        <v>1319</v>
      </c>
      <c r="B83" s="43" t="s">
        <v>1320</v>
      </c>
      <c r="C83" s="43" t="s">
        <v>720</v>
      </c>
      <c r="D83" s="43" t="s">
        <v>689</v>
      </c>
      <c r="E83" s="43" t="s">
        <v>726</v>
      </c>
      <c r="F83" s="44">
        <v>1378.413</v>
      </c>
    </row>
    <row r="84" spans="1:6" ht="30" x14ac:dyDescent="0.25">
      <c r="A84" s="43" t="s">
        <v>1078</v>
      </c>
      <c r="B84" s="43" t="s">
        <v>1079</v>
      </c>
      <c r="C84" s="43" t="s">
        <v>720</v>
      </c>
      <c r="D84" s="43" t="s">
        <v>680</v>
      </c>
      <c r="E84" s="43" t="s">
        <v>1080</v>
      </c>
      <c r="F84" s="45"/>
    </row>
    <row r="85" spans="1:6" ht="30" x14ac:dyDescent="0.25">
      <c r="A85" s="43" t="s">
        <v>6</v>
      </c>
      <c r="B85" s="43" t="s">
        <v>1010</v>
      </c>
      <c r="C85" s="43" t="s">
        <v>720</v>
      </c>
      <c r="D85" s="43" t="s">
        <v>1081</v>
      </c>
      <c r="E85" s="43" t="s">
        <v>1082</v>
      </c>
      <c r="F85" s="45"/>
    </row>
    <row r="86" spans="1:6" ht="45" x14ac:dyDescent="0.25">
      <c r="A86" s="43" t="s">
        <v>1321</v>
      </c>
      <c r="B86" s="43" t="s">
        <v>1322</v>
      </c>
      <c r="C86" s="43" t="s">
        <v>720</v>
      </c>
      <c r="D86" s="43" t="s">
        <v>680</v>
      </c>
      <c r="E86" s="43" t="s">
        <v>726</v>
      </c>
      <c r="F86" s="44">
        <v>3.8660000000000001</v>
      </c>
    </row>
    <row r="87" spans="1:6" ht="30" x14ac:dyDescent="0.25">
      <c r="A87" s="43" t="s">
        <v>1323</v>
      </c>
      <c r="B87" s="43" t="s">
        <v>1324</v>
      </c>
      <c r="C87" s="43" t="s">
        <v>720</v>
      </c>
      <c r="D87" s="43" t="s">
        <v>680</v>
      </c>
      <c r="E87" s="43" t="s">
        <v>726</v>
      </c>
      <c r="F87" s="44">
        <v>1.206</v>
      </c>
    </row>
    <row r="88" spans="1:6" ht="30" x14ac:dyDescent="0.25">
      <c r="A88" s="43" t="s">
        <v>19</v>
      </c>
      <c r="B88" s="43" t="s">
        <v>20</v>
      </c>
      <c r="C88" s="43" t="s">
        <v>720</v>
      </c>
      <c r="D88" s="43" t="s">
        <v>688</v>
      </c>
      <c r="E88" s="43" t="s">
        <v>726</v>
      </c>
      <c r="F88" s="44">
        <v>43.377000000000002</v>
      </c>
    </row>
    <row r="89" spans="1:6" ht="45" x14ac:dyDescent="0.25">
      <c r="A89" s="43" t="s">
        <v>1628</v>
      </c>
      <c r="B89" s="43" t="s">
        <v>1629</v>
      </c>
      <c r="C89" s="43" t="s">
        <v>720</v>
      </c>
      <c r="D89" s="43" t="s">
        <v>688</v>
      </c>
      <c r="E89" s="43" t="s">
        <v>726</v>
      </c>
      <c r="F89" s="44">
        <v>5.1999999999999998E-2</v>
      </c>
    </row>
    <row r="90" spans="1:6" ht="30" x14ac:dyDescent="0.25">
      <c r="A90" s="43" t="s">
        <v>21</v>
      </c>
      <c r="B90" s="43" t="s">
        <v>22</v>
      </c>
      <c r="C90" s="43" t="s">
        <v>760</v>
      </c>
      <c r="D90" s="43" t="s">
        <v>689</v>
      </c>
      <c r="E90" s="43" t="s">
        <v>726</v>
      </c>
      <c r="F90" s="44">
        <v>0.44600000000000001</v>
      </c>
    </row>
    <row r="91" spans="1:6" ht="30" x14ac:dyDescent="0.25">
      <c r="A91" s="43" t="s">
        <v>23</v>
      </c>
      <c r="B91" s="43" t="s">
        <v>24</v>
      </c>
      <c r="C91" s="43" t="s">
        <v>720</v>
      </c>
      <c r="D91" s="43" t="s">
        <v>690</v>
      </c>
      <c r="E91" s="43" t="s">
        <v>726</v>
      </c>
      <c r="F91" s="44">
        <v>3.5000000000000003E-2</v>
      </c>
    </row>
    <row r="92" spans="1:6" ht="45" x14ac:dyDescent="0.25">
      <c r="A92" s="43" t="s">
        <v>1630</v>
      </c>
      <c r="B92" s="43" t="s">
        <v>1631</v>
      </c>
      <c r="C92" s="43" t="s">
        <v>720</v>
      </c>
      <c r="D92" s="43" t="s">
        <v>688</v>
      </c>
      <c r="E92" s="43" t="s">
        <v>726</v>
      </c>
      <c r="F92" s="44">
        <v>5.1999999999999998E-2</v>
      </c>
    </row>
    <row r="93" spans="1:6" ht="45" x14ac:dyDescent="0.25">
      <c r="A93" s="43" t="s">
        <v>1632</v>
      </c>
      <c r="B93" s="43" t="s">
        <v>1633</v>
      </c>
      <c r="C93" s="43" t="s">
        <v>720</v>
      </c>
      <c r="D93" s="43" t="s">
        <v>688</v>
      </c>
      <c r="E93" s="43" t="s">
        <v>726</v>
      </c>
      <c r="F93" s="44">
        <v>4.9000000000000002E-2</v>
      </c>
    </row>
    <row r="94" spans="1:6" ht="45" x14ac:dyDescent="0.25">
      <c r="A94" s="43" t="s">
        <v>1789</v>
      </c>
      <c r="B94" s="43" t="s">
        <v>1790</v>
      </c>
      <c r="C94" s="43" t="s">
        <v>720</v>
      </c>
      <c r="D94" s="43" t="s">
        <v>688</v>
      </c>
      <c r="E94" s="43" t="s">
        <v>726</v>
      </c>
      <c r="F94" s="44">
        <v>2.5000000000000001E-2</v>
      </c>
    </row>
    <row r="95" spans="1:6" ht="30" x14ac:dyDescent="0.25">
      <c r="A95" s="43" t="s">
        <v>2191</v>
      </c>
      <c r="B95" s="43" t="s">
        <v>2192</v>
      </c>
      <c r="C95" s="43" t="s">
        <v>720</v>
      </c>
      <c r="D95" s="43" t="s">
        <v>688</v>
      </c>
      <c r="E95" s="43" t="s">
        <v>2193</v>
      </c>
      <c r="F95" s="44">
        <v>0.218</v>
      </c>
    </row>
    <row r="96" spans="1:6" ht="30" x14ac:dyDescent="0.25">
      <c r="A96" s="43" t="s">
        <v>1083</v>
      </c>
      <c r="B96" s="43" t="s">
        <v>1084</v>
      </c>
      <c r="C96" s="43" t="s">
        <v>720</v>
      </c>
      <c r="D96" s="43" t="s">
        <v>680</v>
      </c>
      <c r="E96" s="43" t="s">
        <v>726</v>
      </c>
      <c r="F96" s="44">
        <v>0.38600000000000001</v>
      </c>
    </row>
    <row r="97" spans="1:6" ht="45" x14ac:dyDescent="0.25">
      <c r="A97" s="43" t="s">
        <v>25</v>
      </c>
      <c r="B97" s="43" t="s">
        <v>26</v>
      </c>
      <c r="C97" s="43" t="s">
        <v>720</v>
      </c>
      <c r="D97" s="43" t="s">
        <v>692</v>
      </c>
      <c r="E97" s="43" t="s">
        <v>726</v>
      </c>
      <c r="F97" s="44">
        <v>0.73199999999999998</v>
      </c>
    </row>
    <row r="98" spans="1:6" ht="30" x14ac:dyDescent="0.25">
      <c r="A98" s="43" t="s">
        <v>1540</v>
      </c>
      <c r="B98" s="43" t="s">
        <v>1541</v>
      </c>
      <c r="C98" s="43" t="s">
        <v>720</v>
      </c>
      <c r="D98" s="43" t="s">
        <v>710</v>
      </c>
      <c r="E98" s="43" t="s">
        <v>726</v>
      </c>
      <c r="F98" s="44">
        <v>5.9779999999999998</v>
      </c>
    </row>
    <row r="99" spans="1:6" ht="30" x14ac:dyDescent="0.25">
      <c r="A99" s="43" t="s">
        <v>1791</v>
      </c>
      <c r="B99" s="43" t="s">
        <v>1792</v>
      </c>
      <c r="C99" s="43" t="s">
        <v>720</v>
      </c>
      <c r="D99" s="43" t="s">
        <v>692</v>
      </c>
      <c r="E99" s="43" t="s">
        <v>726</v>
      </c>
      <c r="F99" s="44">
        <v>2.2519999999999998</v>
      </c>
    </row>
    <row r="100" spans="1:6" ht="30" x14ac:dyDescent="0.25">
      <c r="A100" s="43" t="s">
        <v>1793</v>
      </c>
      <c r="B100" s="43" t="s">
        <v>1794</v>
      </c>
      <c r="C100" s="43" t="s">
        <v>720</v>
      </c>
      <c r="D100" s="43" t="s">
        <v>680</v>
      </c>
      <c r="E100" s="43" t="s">
        <v>726</v>
      </c>
      <c r="F100" s="44">
        <v>1.33</v>
      </c>
    </row>
    <row r="101" spans="1:6" ht="30" x14ac:dyDescent="0.25">
      <c r="A101" s="43" t="s">
        <v>2013</v>
      </c>
      <c r="B101" s="43" t="s">
        <v>2014</v>
      </c>
      <c r="C101" s="43" t="s">
        <v>720</v>
      </c>
      <c r="D101" s="43" t="s">
        <v>710</v>
      </c>
      <c r="E101" s="43" t="s">
        <v>726</v>
      </c>
      <c r="F101" s="44">
        <v>4.181</v>
      </c>
    </row>
    <row r="102" spans="1:6" ht="30" x14ac:dyDescent="0.25">
      <c r="A102" s="43" t="s">
        <v>1795</v>
      </c>
      <c r="B102" s="43" t="s">
        <v>1796</v>
      </c>
      <c r="C102" s="43" t="s">
        <v>720</v>
      </c>
      <c r="D102" s="43" t="s">
        <v>680</v>
      </c>
      <c r="E102" s="43" t="s">
        <v>726</v>
      </c>
      <c r="F102" s="44">
        <v>321.17599999999999</v>
      </c>
    </row>
    <row r="103" spans="1:6" ht="30" x14ac:dyDescent="0.25">
      <c r="A103" s="43" t="s">
        <v>1016</v>
      </c>
      <c r="B103" s="43" t="s">
        <v>1138</v>
      </c>
      <c r="C103" s="43" t="s">
        <v>720</v>
      </c>
      <c r="D103" s="43" t="s">
        <v>680</v>
      </c>
      <c r="E103" s="43" t="s">
        <v>726</v>
      </c>
      <c r="F103" s="44">
        <v>795.86099999999999</v>
      </c>
    </row>
    <row r="104" spans="1:6" ht="30" x14ac:dyDescent="0.25">
      <c r="A104" s="43" t="s">
        <v>1325</v>
      </c>
      <c r="B104" s="43" t="s">
        <v>1326</v>
      </c>
      <c r="C104" s="43" t="s">
        <v>720</v>
      </c>
      <c r="D104" s="43" t="s">
        <v>680</v>
      </c>
      <c r="E104" s="43" t="s">
        <v>726</v>
      </c>
      <c r="F104" s="44">
        <v>339.988</v>
      </c>
    </row>
    <row r="105" spans="1:6" ht="30" x14ac:dyDescent="0.25">
      <c r="A105" s="43" t="s">
        <v>27</v>
      </c>
      <c r="B105" s="43" t="s">
        <v>28</v>
      </c>
      <c r="C105" s="43" t="s">
        <v>748</v>
      </c>
      <c r="D105" s="43" t="s">
        <v>680</v>
      </c>
      <c r="E105" s="43" t="s">
        <v>726</v>
      </c>
      <c r="F105" s="44">
        <v>222.839</v>
      </c>
    </row>
    <row r="106" spans="1:6" ht="30" x14ac:dyDescent="0.25">
      <c r="A106" s="43" t="s">
        <v>1327</v>
      </c>
      <c r="B106" s="43" t="s">
        <v>1328</v>
      </c>
      <c r="C106" s="43" t="s">
        <v>720</v>
      </c>
      <c r="D106" s="43" t="s">
        <v>680</v>
      </c>
      <c r="E106" s="43" t="s">
        <v>726</v>
      </c>
      <c r="F106" s="44">
        <v>1.71</v>
      </c>
    </row>
    <row r="107" spans="1:6" ht="30" x14ac:dyDescent="0.25">
      <c r="A107" s="43" t="s">
        <v>1139</v>
      </c>
      <c r="B107" s="43" t="s">
        <v>1140</v>
      </c>
      <c r="C107" s="43" t="s">
        <v>720</v>
      </c>
      <c r="D107" s="43" t="s">
        <v>680</v>
      </c>
      <c r="E107" s="43" t="s">
        <v>726</v>
      </c>
      <c r="F107" s="44">
        <v>2441.4929999999999</v>
      </c>
    </row>
    <row r="108" spans="1:6" ht="30" x14ac:dyDescent="0.25">
      <c r="A108" s="43" t="s">
        <v>1797</v>
      </c>
      <c r="B108" s="43" t="s">
        <v>1798</v>
      </c>
      <c r="C108" s="43" t="s">
        <v>720</v>
      </c>
      <c r="D108" s="43" t="s">
        <v>680</v>
      </c>
      <c r="E108" s="43" t="s">
        <v>726</v>
      </c>
      <c r="F108" s="44">
        <v>4.45</v>
      </c>
    </row>
    <row r="109" spans="1:6" ht="30" x14ac:dyDescent="0.25">
      <c r="A109" s="43" t="s">
        <v>2015</v>
      </c>
      <c r="B109" s="43" t="s">
        <v>2016</v>
      </c>
      <c r="C109" s="43" t="s">
        <v>720</v>
      </c>
      <c r="D109" s="43" t="s">
        <v>680</v>
      </c>
      <c r="E109" s="43" t="s">
        <v>726</v>
      </c>
      <c r="F109" s="44">
        <v>444.976</v>
      </c>
    </row>
    <row r="110" spans="1:6" ht="30" x14ac:dyDescent="0.25">
      <c r="A110" s="43" t="s">
        <v>1731</v>
      </c>
      <c r="B110" s="43" t="s">
        <v>1732</v>
      </c>
      <c r="C110" s="43" t="s">
        <v>720</v>
      </c>
      <c r="D110" s="43" t="s">
        <v>680</v>
      </c>
      <c r="E110" s="43" t="s">
        <v>726</v>
      </c>
      <c r="F110" s="44">
        <v>381.23700000000002</v>
      </c>
    </row>
    <row r="111" spans="1:6" ht="30" x14ac:dyDescent="0.25">
      <c r="A111" s="43" t="s">
        <v>1542</v>
      </c>
      <c r="B111" s="43" t="s">
        <v>1543</v>
      </c>
      <c r="C111" s="43" t="s">
        <v>720</v>
      </c>
      <c r="D111" s="43" t="s">
        <v>703</v>
      </c>
      <c r="E111" s="43" t="s">
        <v>726</v>
      </c>
      <c r="F111" s="44">
        <v>77.816999999999993</v>
      </c>
    </row>
    <row r="112" spans="1:6" ht="30" x14ac:dyDescent="0.25">
      <c r="A112" s="43" t="s">
        <v>1017</v>
      </c>
      <c r="B112" s="43" t="s">
        <v>1018</v>
      </c>
      <c r="C112" s="43" t="s">
        <v>720</v>
      </c>
      <c r="D112" s="43" t="s">
        <v>688</v>
      </c>
      <c r="E112" s="43" t="s">
        <v>726</v>
      </c>
      <c r="F112" s="44">
        <v>201.566</v>
      </c>
    </row>
    <row r="113" spans="1:6" ht="30" x14ac:dyDescent="0.25">
      <c r="A113" s="43" t="s">
        <v>1329</v>
      </c>
      <c r="B113" s="43" t="s">
        <v>1330</v>
      </c>
      <c r="C113" s="43" t="s">
        <v>720</v>
      </c>
      <c r="D113" s="43" t="s">
        <v>692</v>
      </c>
      <c r="E113" s="43" t="s">
        <v>726</v>
      </c>
      <c r="F113" s="44">
        <v>99.039000000000001</v>
      </c>
    </row>
    <row r="114" spans="1:6" ht="30" x14ac:dyDescent="0.25">
      <c r="A114" s="43" t="s">
        <v>1466</v>
      </c>
      <c r="B114" s="43" t="s">
        <v>1467</v>
      </c>
      <c r="C114" s="43" t="s">
        <v>720</v>
      </c>
      <c r="D114" s="43" t="s">
        <v>685</v>
      </c>
      <c r="E114" s="43" t="s">
        <v>726</v>
      </c>
      <c r="F114" s="44">
        <v>116.471</v>
      </c>
    </row>
    <row r="115" spans="1:6" ht="30" x14ac:dyDescent="0.25">
      <c r="A115" s="43" t="s">
        <v>1634</v>
      </c>
      <c r="B115" s="43" t="s">
        <v>1635</v>
      </c>
      <c r="C115" s="43" t="s">
        <v>720</v>
      </c>
      <c r="D115" s="43" t="s">
        <v>685</v>
      </c>
      <c r="E115" s="43" t="s">
        <v>726</v>
      </c>
      <c r="F115" s="44">
        <v>318.85199999999998</v>
      </c>
    </row>
    <row r="116" spans="1:6" ht="30" x14ac:dyDescent="0.25">
      <c r="A116" s="43" t="s">
        <v>1733</v>
      </c>
      <c r="B116" s="43" t="s">
        <v>1734</v>
      </c>
      <c r="C116" s="43" t="s">
        <v>720</v>
      </c>
      <c r="D116" s="43" t="s">
        <v>680</v>
      </c>
      <c r="E116" s="43" t="s">
        <v>726</v>
      </c>
      <c r="F116" s="44">
        <v>4956.3100000000004</v>
      </c>
    </row>
    <row r="117" spans="1:6" ht="30" x14ac:dyDescent="0.25">
      <c r="A117" s="43" t="s">
        <v>1544</v>
      </c>
      <c r="B117" s="43" t="s">
        <v>1545</v>
      </c>
      <c r="C117" s="43" t="s">
        <v>720</v>
      </c>
      <c r="D117" s="43" t="s">
        <v>680</v>
      </c>
      <c r="E117" s="43" t="s">
        <v>726</v>
      </c>
      <c r="F117" s="44">
        <v>6.3540000000000001</v>
      </c>
    </row>
    <row r="118" spans="1:6" ht="45" x14ac:dyDescent="0.25">
      <c r="A118" s="43" t="s">
        <v>29</v>
      </c>
      <c r="B118" s="43" t="s">
        <v>30</v>
      </c>
      <c r="C118" s="43" t="s">
        <v>749</v>
      </c>
      <c r="D118" s="43" t="s">
        <v>688</v>
      </c>
      <c r="E118" s="43" t="s">
        <v>726</v>
      </c>
      <c r="F118" s="44">
        <v>5.16</v>
      </c>
    </row>
    <row r="119" spans="1:6" ht="15" x14ac:dyDescent="0.25">
      <c r="A119" s="43" t="s">
        <v>1019</v>
      </c>
      <c r="B119" s="43" t="s">
        <v>1020</v>
      </c>
      <c r="C119" s="43" t="s">
        <v>720</v>
      </c>
      <c r="D119" s="43" t="s">
        <v>688</v>
      </c>
      <c r="E119" s="43" t="s">
        <v>726</v>
      </c>
      <c r="F119" s="44">
        <v>5.4480000000000004</v>
      </c>
    </row>
    <row r="120" spans="1:6" ht="30" x14ac:dyDescent="0.25">
      <c r="A120" s="43" t="s">
        <v>31</v>
      </c>
      <c r="B120" s="43" t="s">
        <v>32</v>
      </c>
      <c r="C120" s="43" t="s">
        <v>720</v>
      </c>
      <c r="D120" s="43" t="s">
        <v>689</v>
      </c>
      <c r="E120" s="43" t="s">
        <v>726</v>
      </c>
      <c r="F120" s="44">
        <v>0.60099999999999998</v>
      </c>
    </row>
    <row r="121" spans="1:6" ht="30" x14ac:dyDescent="0.25">
      <c r="A121" s="43" t="s">
        <v>33</v>
      </c>
      <c r="B121" s="43" t="s">
        <v>1141</v>
      </c>
      <c r="C121" s="43" t="s">
        <v>750</v>
      </c>
      <c r="D121" s="43" t="s">
        <v>694</v>
      </c>
      <c r="E121" s="43" t="s">
        <v>726</v>
      </c>
      <c r="F121" s="44">
        <v>11.048999999999999</v>
      </c>
    </row>
    <row r="122" spans="1:6" ht="30" x14ac:dyDescent="0.25">
      <c r="A122" s="43" t="s">
        <v>2194</v>
      </c>
      <c r="B122" s="43" t="s">
        <v>2195</v>
      </c>
      <c r="C122" s="43" t="s">
        <v>720</v>
      </c>
      <c r="D122" s="43" t="s">
        <v>680</v>
      </c>
      <c r="E122" s="43" t="s">
        <v>730</v>
      </c>
      <c r="F122" s="44">
        <v>1.3029999999999999</v>
      </c>
    </row>
    <row r="123" spans="1:6" ht="30" x14ac:dyDescent="0.25">
      <c r="A123" s="43" t="s">
        <v>2017</v>
      </c>
      <c r="B123" s="43" t="s">
        <v>2018</v>
      </c>
      <c r="C123" s="43" t="s">
        <v>2019</v>
      </c>
      <c r="D123" s="43" t="s">
        <v>691</v>
      </c>
      <c r="E123" s="43" t="s">
        <v>726</v>
      </c>
      <c r="F123" s="44">
        <v>0.32700000000000001</v>
      </c>
    </row>
    <row r="124" spans="1:6" ht="30" x14ac:dyDescent="0.25">
      <c r="A124" s="43" t="s">
        <v>1799</v>
      </c>
      <c r="B124" s="43" t="s">
        <v>1800</v>
      </c>
      <c r="C124" s="43" t="s">
        <v>720</v>
      </c>
      <c r="D124" s="43" t="s">
        <v>691</v>
      </c>
      <c r="E124" s="43" t="s">
        <v>726</v>
      </c>
      <c r="F124" s="44">
        <v>2.5939999999999999</v>
      </c>
    </row>
    <row r="125" spans="1:6" ht="30" x14ac:dyDescent="0.25">
      <c r="A125" s="43" t="s">
        <v>34</v>
      </c>
      <c r="B125" s="43" t="s">
        <v>1142</v>
      </c>
      <c r="C125" s="43" t="s">
        <v>751</v>
      </c>
      <c r="D125" s="43" t="s">
        <v>682</v>
      </c>
      <c r="E125" s="43" t="s">
        <v>726</v>
      </c>
      <c r="F125" s="44">
        <v>50.066000000000003</v>
      </c>
    </row>
    <row r="126" spans="1:6" ht="30" x14ac:dyDescent="0.25">
      <c r="A126" s="43" t="s">
        <v>35</v>
      </c>
      <c r="B126" s="43" t="s">
        <v>36</v>
      </c>
      <c r="C126" s="43" t="s">
        <v>752</v>
      </c>
      <c r="D126" s="43" t="s">
        <v>688</v>
      </c>
      <c r="E126" s="43" t="s">
        <v>726</v>
      </c>
      <c r="F126" s="44">
        <v>10.298999999999999</v>
      </c>
    </row>
    <row r="127" spans="1:6" ht="30" x14ac:dyDescent="0.25">
      <c r="A127" s="43" t="s">
        <v>37</v>
      </c>
      <c r="B127" s="43" t="s">
        <v>38</v>
      </c>
      <c r="C127" s="43" t="s">
        <v>753</v>
      </c>
      <c r="D127" s="43" t="s">
        <v>688</v>
      </c>
      <c r="E127" s="43" t="s">
        <v>726</v>
      </c>
      <c r="F127" s="44">
        <v>23.306999999999999</v>
      </c>
    </row>
    <row r="128" spans="1:6" ht="30" x14ac:dyDescent="0.25">
      <c r="A128" s="43" t="s">
        <v>39</v>
      </c>
      <c r="B128" s="43" t="s">
        <v>1143</v>
      </c>
      <c r="C128" s="43" t="s">
        <v>754</v>
      </c>
      <c r="D128" s="43" t="s">
        <v>693</v>
      </c>
      <c r="E128" s="43" t="s">
        <v>726</v>
      </c>
      <c r="F128" s="44">
        <v>0.59699999999999998</v>
      </c>
    </row>
    <row r="129" spans="1:6" ht="30" x14ac:dyDescent="0.25">
      <c r="A129" s="43" t="s">
        <v>1331</v>
      </c>
      <c r="B129" s="43" t="s">
        <v>1332</v>
      </c>
      <c r="C129" s="43" t="s">
        <v>720</v>
      </c>
      <c r="D129" s="43" t="s">
        <v>690</v>
      </c>
      <c r="E129" s="43" t="s">
        <v>726</v>
      </c>
      <c r="F129" s="44">
        <v>3.5739999999999998</v>
      </c>
    </row>
    <row r="130" spans="1:6" ht="30" x14ac:dyDescent="0.25">
      <c r="A130" s="43" t="s">
        <v>40</v>
      </c>
      <c r="B130" s="43" t="s">
        <v>1333</v>
      </c>
      <c r="C130" s="43" t="s">
        <v>755</v>
      </c>
      <c r="D130" s="43" t="s">
        <v>695</v>
      </c>
      <c r="E130" s="43" t="s">
        <v>730</v>
      </c>
      <c r="F130" s="44">
        <v>1.573</v>
      </c>
    </row>
    <row r="131" spans="1:6" ht="30" x14ac:dyDescent="0.25">
      <c r="A131" s="43" t="s">
        <v>41</v>
      </c>
      <c r="B131" s="43" t="s">
        <v>42</v>
      </c>
      <c r="C131" s="43" t="s">
        <v>756</v>
      </c>
      <c r="D131" s="43" t="s">
        <v>680</v>
      </c>
      <c r="E131" s="43" t="s">
        <v>726</v>
      </c>
      <c r="F131" s="44">
        <v>0.47199999999999998</v>
      </c>
    </row>
    <row r="132" spans="1:6" ht="30" x14ac:dyDescent="0.25">
      <c r="A132" s="43" t="s">
        <v>2020</v>
      </c>
      <c r="B132" s="43" t="s">
        <v>2021</v>
      </c>
      <c r="C132" s="43" t="s">
        <v>720</v>
      </c>
      <c r="D132" s="43" t="s">
        <v>680</v>
      </c>
      <c r="E132" s="43" t="s">
        <v>726</v>
      </c>
      <c r="F132" s="44">
        <v>10.417999999999999</v>
      </c>
    </row>
    <row r="133" spans="1:6" ht="30" x14ac:dyDescent="0.25">
      <c r="A133" s="43" t="s">
        <v>43</v>
      </c>
      <c r="B133" s="43" t="s">
        <v>44</v>
      </c>
      <c r="C133" s="43" t="s">
        <v>757</v>
      </c>
      <c r="D133" s="43" t="s">
        <v>687</v>
      </c>
      <c r="E133" s="43" t="s">
        <v>726</v>
      </c>
      <c r="F133" s="44">
        <v>4.4020000000000001</v>
      </c>
    </row>
    <row r="134" spans="1:6" ht="30" x14ac:dyDescent="0.25">
      <c r="A134" s="43" t="s">
        <v>1085</v>
      </c>
      <c r="B134" s="43" t="s">
        <v>2022</v>
      </c>
      <c r="C134" s="43" t="s">
        <v>720</v>
      </c>
      <c r="D134" s="43" t="s">
        <v>680</v>
      </c>
      <c r="E134" s="43" t="s">
        <v>726</v>
      </c>
      <c r="F134" s="44">
        <v>7.0330000000000004</v>
      </c>
    </row>
    <row r="135" spans="1:6" ht="30" x14ac:dyDescent="0.25">
      <c r="A135" s="43" t="s">
        <v>1801</v>
      </c>
      <c r="B135" s="43" t="s">
        <v>1802</v>
      </c>
      <c r="C135" s="43" t="s">
        <v>720</v>
      </c>
      <c r="D135" s="43" t="s">
        <v>680</v>
      </c>
      <c r="E135" s="43" t="s">
        <v>726</v>
      </c>
      <c r="F135" s="44">
        <v>5.8719999999999999</v>
      </c>
    </row>
    <row r="136" spans="1:6" ht="15" x14ac:dyDescent="0.25">
      <c r="A136" s="43" t="s">
        <v>45</v>
      </c>
      <c r="B136" s="43" t="s">
        <v>46</v>
      </c>
      <c r="C136" s="43" t="s">
        <v>762</v>
      </c>
      <c r="D136" s="43" t="s">
        <v>693</v>
      </c>
      <c r="E136" s="43" t="s">
        <v>726</v>
      </c>
      <c r="F136" s="44">
        <v>2.2210000000000001</v>
      </c>
    </row>
    <row r="137" spans="1:6" ht="45" x14ac:dyDescent="0.25">
      <c r="A137" s="43" t="s">
        <v>1803</v>
      </c>
      <c r="B137" s="43" t="s">
        <v>1804</v>
      </c>
      <c r="C137" s="43" t="s">
        <v>720</v>
      </c>
      <c r="D137" s="43" t="s">
        <v>689</v>
      </c>
      <c r="E137" s="43" t="s">
        <v>726</v>
      </c>
      <c r="F137" s="44">
        <v>2.4780000000000002</v>
      </c>
    </row>
    <row r="138" spans="1:6" ht="30" x14ac:dyDescent="0.25">
      <c r="A138" s="43" t="s">
        <v>47</v>
      </c>
      <c r="B138" s="43" t="s">
        <v>48</v>
      </c>
      <c r="C138" s="43" t="s">
        <v>720</v>
      </c>
      <c r="D138" s="43" t="s">
        <v>696</v>
      </c>
      <c r="E138" s="43" t="s">
        <v>726</v>
      </c>
      <c r="F138" s="44">
        <v>0.111</v>
      </c>
    </row>
    <row r="139" spans="1:6" ht="30" x14ac:dyDescent="0.25">
      <c r="A139" s="43" t="s">
        <v>49</v>
      </c>
      <c r="B139" s="43" t="s">
        <v>1144</v>
      </c>
      <c r="C139" s="43" t="s">
        <v>763</v>
      </c>
      <c r="D139" s="43" t="s">
        <v>688</v>
      </c>
      <c r="E139" s="43" t="s">
        <v>726</v>
      </c>
      <c r="F139" s="44">
        <v>174.804</v>
      </c>
    </row>
    <row r="140" spans="1:6" ht="30" x14ac:dyDescent="0.25">
      <c r="A140" s="43" t="s">
        <v>50</v>
      </c>
      <c r="B140" s="43" t="s">
        <v>51</v>
      </c>
      <c r="C140" s="43" t="s">
        <v>763</v>
      </c>
      <c r="D140" s="43" t="s">
        <v>682</v>
      </c>
      <c r="E140" s="43" t="s">
        <v>725</v>
      </c>
      <c r="F140" s="44">
        <v>53.819000000000003</v>
      </c>
    </row>
    <row r="141" spans="1:6" ht="15" x14ac:dyDescent="0.25">
      <c r="A141" s="43" t="s">
        <v>52</v>
      </c>
      <c r="B141" s="43" t="s">
        <v>53</v>
      </c>
      <c r="C141" s="43" t="s">
        <v>764</v>
      </c>
      <c r="D141" s="43" t="s">
        <v>687</v>
      </c>
      <c r="E141" s="43" t="s">
        <v>726</v>
      </c>
      <c r="F141" s="44">
        <v>4687.6580000000004</v>
      </c>
    </row>
    <row r="142" spans="1:6" ht="30" x14ac:dyDescent="0.25">
      <c r="A142" s="43" t="s">
        <v>1021</v>
      </c>
      <c r="B142" s="43" t="s">
        <v>1022</v>
      </c>
      <c r="C142" s="43" t="s">
        <v>720</v>
      </c>
      <c r="D142" s="43" t="s">
        <v>680</v>
      </c>
      <c r="E142" s="43" t="s">
        <v>726</v>
      </c>
      <c r="F142" s="44">
        <v>3.891</v>
      </c>
    </row>
    <row r="143" spans="1:6" ht="30" x14ac:dyDescent="0.25">
      <c r="A143" s="43" t="s">
        <v>1023</v>
      </c>
      <c r="B143" s="43" t="s">
        <v>1024</v>
      </c>
      <c r="C143" s="43" t="s">
        <v>720</v>
      </c>
      <c r="D143" s="43" t="s">
        <v>688</v>
      </c>
      <c r="E143" s="43" t="s">
        <v>726</v>
      </c>
      <c r="F143" s="44">
        <v>54.968000000000004</v>
      </c>
    </row>
    <row r="144" spans="1:6" ht="30" x14ac:dyDescent="0.25">
      <c r="A144" s="43" t="s">
        <v>1546</v>
      </c>
      <c r="B144" s="43" t="s">
        <v>1547</v>
      </c>
      <c r="C144" s="43" t="s">
        <v>720</v>
      </c>
      <c r="D144" s="43" t="s">
        <v>680</v>
      </c>
      <c r="E144" s="43" t="s">
        <v>726</v>
      </c>
      <c r="F144" s="44">
        <v>17.777000000000001</v>
      </c>
    </row>
    <row r="145" spans="1:6" ht="30" x14ac:dyDescent="0.25">
      <c r="A145" s="43" t="s">
        <v>54</v>
      </c>
      <c r="B145" s="43" t="s">
        <v>55</v>
      </c>
      <c r="C145" s="43" t="s">
        <v>765</v>
      </c>
      <c r="D145" s="43" t="s">
        <v>687</v>
      </c>
      <c r="E145" s="43" t="s">
        <v>726</v>
      </c>
      <c r="F145" s="44">
        <v>12.856999999999999</v>
      </c>
    </row>
    <row r="146" spans="1:6" ht="30" x14ac:dyDescent="0.25">
      <c r="A146" s="43" t="s">
        <v>56</v>
      </c>
      <c r="B146" s="43" t="s">
        <v>57</v>
      </c>
      <c r="C146" s="43" t="s">
        <v>766</v>
      </c>
      <c r="D146" s="43" t="s">
        <v>680</v>
      </c>
      <c r="E146" s="43" t="s">
        <v>726</v>
      </c>
      <c r="F146" s="44">
        <v>16.765000000000001</v>
      </c>
    </row>
    <row r="147" spans="1:6" ht="45" x14ac:dyDescent="0.25">
      <c r="A147" s="43" t="s">
        <v>1334</v>
      </c>
      <c r="B147" s="43" t="s">
        <v>1335</v>
      </c>
      <c r="C147" s="43" t="s">
        <v>720</v>
      </c>
      <c r="D147" s="43" t="s">
        <v>680</v>
      </c>
      <c r="E147" s="43" t="s">
        <v>726</v>
      </c>
      <c r="F147" s="44">
        <v>163.30000000000001</v>
      </c>
    </row>
    <row r="148" spans="1:6" ht="45" x14ac:dyDescent="0.25">
      <c r="A148" s="43" t="s">
        <v>58</v>
      </c>
      <c r="B148" s="43" t="s">
        <v>1145</v>
      </c>
      <c r="C148" s="43" t="s">
        <v>720</v>
      </c>
      <c r="D148" s="43" t="s">
        <v>1025</v>
      </c>
      <c r="E148" s="43" t="s">
        <v>729</v>
      </c>
      <c r="F148" s="44">
        <v>17.367999999999999</v>
      </c>
    </row>
    <row r="149" spans="1:6" ht="30" x14ac:dyDescent="0.25">
      <c r="A149" s="43" t="s">
        <v>59</v>
      </c>
      <c r="B149" s="43" t="s">
        <v>60</v>
      </c>
      <c r="C149" s="43" t="s">
        <v>720</v>
      </c>
      <c r="D149" s="43" t="s">
        <v>1025</v>
      </c>
      <c r="E149" s="43" t="s">
        <v>729</v>
      </c>
      <c r="F149" s="44">
        <v>26.984000000000002</v>
      </c>
    </row>
    <row r="150" spans="1:6" ht="45" x14ac:dyDescent="0.25">
      <c r="A150" s="43" t="s">
        <v>1336</v>
      </c>
      <c r="B150" s="43" t="s">
        <v>1337</v>
      </c>
      <c r="C150" s="43" t="s">
        <v>720</v>
      </c>
      <c r="D150" s="43" t="s">
        <v>688</v>
      </c>
      <c r="E150" s="43" t="s">
        <v>726</v>
      </c>
      <c r="F150" s="44">
        <v>39.869</v>
      </c>
    </row>
    <row r="151" spans="1:6" ht="60" x14ac:dyDescent="0.25">
      <c r="A151" s="43" t="s">
        <v>1805</v>
      </c>
      <c r="B151" s="43" t="s">
        <v>1806</v>
      </c>
      <c r="C151" s="43" t="s">
        <v>720</v>
      </c>
      <c r="D151" s="43" t="s">
        <v>1295</v>
      </c>
      <c r="E151" s="43" t="s">
        <v>1807</v>
      </c>
      <c r="F151" s="44">
        <v>425.404</v>
      </c>
    </row>
    <row r="152" spans="1:6" ht="75" x14ac:dyDescent="0.25">
      <c r="A152" s="43" t="s">
        <v>1808</v>
      </c>
      <c r="B152" s="43" t="s">
        <v>1809</v>
      </c>
      <c r="C152" s="43" t="s">
        <v>720</v>
      </c>
      <c r="D152" s="43" t="s">
        <v>1299</v>
      </c>
      <c r="E152" s="43" t="s">
        <v>1810</v>
      </c>
      <c r="F152" s="44">
        <v>1701.615</v>
      </c>
    </row>
    <row r="153" spans="1:6" ht="15" x14ac:dyDescent="0.25">
      <c r="A153" s="43" t="s">
        <v>61</v>
      </c>
      <c r="B153" s="43" t="s">
        <v>62</v>
      </c>
      <c r="C153" s="43" t="s">
        <v>767</v>
      </c>
      <c r="D153" s="43" t="s">
        <v>680</v>
      </c>
      <c r="E153" s="43" t="s">
        <v>726</v>
      </c>
      <c r="F153" s="44">
        <v>0.153</v>
      </c>
    </row>
    <row r="154" spans="1:6" ht="45" x14ac:dyDescent="0.25">
      <c r="A154" s="43" t="s">
        <v>1338</v>
      </c>
      <c r="B154" s="43" t="s">
        <v>1339</v>
      </c>
      <c r="C154" s="43" t="s">
        <v>720</v>
      </c>
      <c r="D154" s="43" t="s">
        <v>680</v>
      </c>
      <c r="E154" s="43" t="s">
        <v>726</v>
      </c>
      <c r="F154" s="44">
        <v>469.74200000000002</v>
      </c>
    </row>
    <row r="155" spans="1:6" ht="30" x14ac:dyDescent="0.25">
      <c r="A155" s="43" t="s">
        <v>63</v>
      </c>
      <c r="B155" s="43" t="s">
        <v>1146</v>
      </c>
      <c r="C155" s="43" t="s">
        <v>768</v>
      </c>
      <c r="D155" s="43" t="s">
        <v>680</v>
      </c>
      <c r="E155" s="43" t="s">
        <v>731</v>
      </c>
      <c r="F155" s="44">
        <v>6.4779999999999998</v>
      </c>
    </row>
    <row r="156" spans="1:6" ht="30" x14ac:dyDescent="0.25">
      <c r="A156" s="43" t="s">
        <v>64</v>
      </c>
      <c r="B156" s="43" t="s">
        <v>1147</v>
      </c>
      <c r="C156" s="43" t="s">
        <v>720</v>
      </c>
      <c r="D156" s="43" t="s">
        <v>690</v>
      </c>
      <c r="E156" s="43" t="s">
        <v>732</v>
      </c>
      <c r="F156" s="44">
        <v>9.0440000000000005</v>
      </c>
    </row>
    <row r="157" spans="1:6" ht="45" x14ac:dyDescent="0.25">
      <c r="A157" s="43" t="s">
        <v>65</v>
      </c>
      <c r="B157" s="43" t="s">
        <v>1148</v>
      </c>
      <c r="C157" s="43" t="s">
        <v>769</v>
      </c>
      <c r="D157" s="43" t="s">
        <v>689</v>
      </c>
      <c r="E157" s="43" t="s">
        <v>729</v>
      </c>
      <c r="F157" s="44">
        <v>12.996</v>
      </c>
    </row>
    <row r="158" spans="1:6" ht="30" x14ac:dyDescent="0.25">
      <c r="A158" s="43" t="s">
        <v>1026</v>
      </c>
      <c r="B158" s="43" t="s">
        <v>1149</v>
      </c>
      <c r="C158" s="43" t="s">
        <v>720</v>
      </c>
      <c r="D158" s="43" t="s">
        <v>680</v>
      </c>
      <c r="E158" s="43" t="s">
        <v>731</v>
      </c>
      <c r="F158" s="44">
        <v>5.33</v>
      </c>
    </row>
    <row r="159" spans="1:6" ht="45" x14ac:dyDescent="0.25">
      <c r="A159" s="43" t="s">
        <v>2196</v>
      </c>
      <c r="B159" s="43" t="s">
        <v>2197</v>
      </c>
      <c r="C159" s="43" t="s">
        <v>720</v>
      </c>
      <c r="D159" s="43" t="s">
        <v>680</v>
      </c>
      <c r="E159" s="43" t="s">
        <v>731</v>
      </c>
      <c r="F159" s="44">
        <v>2.992</v>
      </c>
    </row>
    <row r="160" spans="1:6" ht="30" x14ac:dyDescent="0.25">
      <c r="A160" s="43" t="s">
        <v>66</v>
      </c>
      <c r="B160" s="43" t="s">
        <v>67</v>
      </c>
      <c r="C160" s="43" t="s">
        <v>770</v>
      </c>
      <c r="D160" s="43" t="s">
        <v>692</v>
      </c>
      <c r="E160" s="43" t="s">
        <v>726</v>
      </c>
      <c r="F160" s="44">
        <v>4.1779999999999999</v>
      </c>
    </row>
    <row r="161" spans="1:6" ht="30" x14ac:dyDescent="0.25">
      <c r="A161" s="43" t="s">
        <v>2198</v>
      </c>
      <c r="B161" s="43" t="s">
        <v>2199</v>
      </c>
      <c r="C161" s="43" t="s">
        <v>720</v>
      </c>
      <c r="D161" s="43" t="s">
        <v>680</v>
      </c>
      <c r="E161" s="43" t="s">
        <v>735</v>
      </c>
      <c r="F161" s="44">
        <v>84.802000000000007</v>
      </c>
    </row>
    <row r="162" spans="1:6" ht="30" x14ac:dyDescent="0.25">
      <c r="A162" s="43" t="s">
        <v>68</v>
      </c>
      <c r="B162" s="43" t="s">
        <v>69</v>
      </c>
      <c r="C162" s="43" t="s">
        <v>771</v>
      </c>
      <c r="D162" s="43" t="s">
        <v>680</v>
      </c>
      <c r="E162" s="43" t="s">
        <v>726</v>
      </c>
      <c r="F162" s="44">
        <v>1.456</v>
      </c>
    </row>
    <row r="163" spans="1:6" ht="30" x14ac:dyDescent="0.25">
      <c r="A163" s="43" t="s">
        <v>70</v>
      </c>
      <c r="B163" s="43" t="s">
        <v>71</v>
      </c>
      <c r="C163" s="43" t="s">
        <v>772</v>
      </c>
      <c r="D163" s="43" t="s">
        <v>680</v>
      </c>
      <c r="E163" s="43" t="s">
        <v>726</v>
      </c>
      <c r="F163" s="44">
        <v>4.6920000000000002</v>
      </c>
    </row>
    <row r="164" spans="1:6" ht="30" x14ac:dyDescent="0.25">
      <c r="A164" s="43" t="s">
        <v>1268</v>
      </c>
      <c r="B164" s="43" t="s">
        <v>1269</v>
      </c>
      <c r="C164" s="43" t="s">
        <v>720</v>
      </c>
      <c r="D164" s="43" t="s">
        <v>688</v>
      </c>
      <c r="E164" s="43" t="s">
        <v>729</v>
      </c>
      <c r="F164" s="44">
        <v>34.75</v>
      </c>
    </row>
    <row r="165" spans="1:6" ht="30" x14ac:dyDescent="0.25">
      <c r="A165" s="43" t="s">
        <v>72</v>
      </c>
      <c r="B165" s="43" t="s">
        <v>488</v>
      </c>
      <c r="C165" s="43" t="s">
        <v>720</v>
      </c>
      <c r="D165" s="43" t="s">
        <v>688</v>
      </c>
      <c r="E165" s="43" t="s">
        <v>729</v>
      </c>
      <c r="F165" s="44">
        <v>72.266999999999996</v>
      </c>
    </row>
    <row r="166" spans="1:6" ht="30" x14ac:dyDescent="0.25">
      <c r="A166" s="43" t="s">
        <v>73</v>
      </c>
      <c r="B166" s="43" t="s">
        <v>489</v>
      </c>
      <c r="C166" s="43" t="s">
        <v>720</v>
      </c>
      <c r="D166" s="43" t="s">
        <v>688</v>
      </c>
      <c r="E166" s="43" t="s">
        <v>729</v>
      </c>
      <c r="F166" s="44">
        <v>63.877000000000002</v>
      </c>
    </row>
    <row r="167" spans="1:6" ht="60" x14ac:dyDescent="0.25">
      <c r="A167" s="43" t="s">
        <v>74</v>
      </c>
      <c r="B167" s="43" t="s">
        <v>75</v>
      </c>
      <c r="C167" s="43" t="s">
        <v>773</v>
      </c>
      <c r="D167" s="43" t="s">
        <v>697</v>
      </c>
      <c r="E167" s="43" t="s">
        <v>726</v>
      </c>
      <c r="F167" s="44">
        <v>6460.0259999999998</v>
      </c>
    </row>
    <row r="168" spans="1:6" ht="30" x14ac:dyDescent="0.25">
      <c r="A168" s="43" t="s">
        <v>1735</v>
      </c>
      <c r="B168" s="43" t="s">
        <v>2023</v>
      </c>
      <c r="C168" s="43" t="s">
        <v>720</v>
      </c>
      <c r="D168" s="43" t="s">
        <v>688</v>
      </c>
      <c r="E168" s="43" t="s">
        <v>726</v>
      </c>
      <c r="F168" s="44">
        <v>4.5999999999999999E-2</v>
      </c>
    </row>
    <row r="169" spans="1:6" ht="30" x14ac:dyDescent="0.25">
      <c r="A169" s="43" t="s">
        <v>1736</v>
      </c>
      <c r="B169" s="43" t="s">
        <v>1636</v>
      </c>
      <c r="C169" s="43" t="s">
        <v>720</v>
      </c>
      <c r="D169" s="43" t="s">
        <v>688</v>
      </c>
      <c r="E169" s="43" t="s">
        <v>726</v>
      </c>
      <c r="F169" s="44">
        <v>7.5999999999999998E-2</v>
      </c>
    </row>
    <row r="170" spans="1:6" ht="30" x14ac:dyDescent="0.25">
      <c r="A170" s="43" t="s">
        <v>76</v>
      </c>
      <c r="B170" s="43" t="s">
        <v>77</v>
      </c>
      <c r="C170" s="43" t="s">
        <v>774</v>
      </c>
      <c r="D170" s="43" t="s">
        <v>690</v>
      </c>
      <c r="E170" s="43" t="s">
        <v>726</v>
      </c>
      <c r="F170" s="44">
        <v>3.3359999999999999</v>
      </c>
    </row>
    <row r="171" spans="1:6" ht="30" x14ac:dyDescent="0.25">
      <c r="A171" s="43" t="s">
        <v>78</v>
      </c>
      <c r="B171" s="43" t="s">
        <v>79</v>
      </c>
      <c r="C171" s="43" t="s">
        <v>720</v>
      </c>
      <c r="D171" s="43" t="s">
        <v>680</v>
      </c>
      <c r="E171" s="43" t="s">
        <v>726</v>
      </c>
      <c r="F171" s="44">
        <v>136.55699999999999</v>
      </c>
    </row>
    <row r="172" spans="1:6" ht="30" x14ac:dyDescent="0.25">
      <c r="A172" s="43" t="s">
        <v>80</v>
      </c>
      <c r="B172" s="43" t="s">
        <v>81</v>
      </c>
      <c r="C172" s="43" t="s">
        <v>775</v>
      </c>
      <c r="D172" s="43" t="s">
        <v>682</v>
      </c>
      <c r="E172" s="43" t="s">
        <v>726</v>
      </c>
      <c r="F172" s="44">
        <v>3.5129999999999999</v>
      </c>
    </row>
    <row r="173" spans="1:6" ht="45" x14ac:dyDescent="0.25">
      <c r="A173" s="43" t="s">
        <v>82</v>
      </c>
      <c r="B173" s="43" t="s">
        <v>1340</v>
      </c>
      <c r="C173" s="43" t="s">
        <v>720</v>
      </c>
      <c r="D173" s="43" t="s">
        <v>685</v>
      </c>
      <c r="E173" s="43" t="s">
        <v>726</v>
      </c>
      <c r="F173" s="44">
        <v>1.7000000000000001E-2</v>
      </c>
    </row>
    <row r="174" spans="1:6" ht="30" x14ac:dyDescent="0.25">
      <c r="A174" s="43" t="s">
        <v>1341</v>
      </c>
      <c r="B174" s="43" t="s">
        <v>1342</v>
      </c>
      <c r="C174" s="43" t="s">
        <v>720</v>
      </c>
      <c r="D174" s="43" t="s">
        <v>685</v>
      </c>
      <c r="E174" s="43" t="s">
        <v>726</v>
      </c>
      <c r="F174" s="44">
        <v>1.1759999999999999</v>
      </c>
    </row>
    <row r="175" spans="1:6" ht="45" x14ac:dyDescent="0.25">
      <c r="A175" s="43" t="s">
        <v>2024</v>
      </c>
      <c r="B175" s="43" t="s">
        <v>2025</v>
      </c>
      <c r="C175" s="43" t="s">
        <v>720</v>
      </c>
      <c r="D175" s="43" t="s">
        <v>688</v>
      </c>
      <c r="E175" s="43" t="s">
        <v>725</v>
      </c>
      <c r="F175" s="44">
        <v>7.2610000000000001</v>
      </c>
    </row>
    <row r="176" spans="1:6" ht="45" x14ac:dyDescent="0.25">
      <c r="A176" s="43" t="s">
        <v>2026</v>
      </c>
      <c r="B176" s="43" t="s">
        <v>2027</v>
      </c>
      <c r="C176" s="43" t="s">
        <v>720</v>
      </c>
      <c r="D176" s="43" t="s">
        <v>688</v>
      </c>
      <c r="E176" s="43" t="s">
        <v>725</v>
      </c>
      <c r="F176" s="44">
        <v>6.3979999999999997</v>
      </c>
    </row>
    <row r="177" spans="1:6" ht="45" x14ac:dyDescent="0.25">
      <c r="A177" s="43" t="s">
        <v>2028</v>
      </c>
      <c r="B177" s="43" t="s">
        <v>2029</v>
      </c>
      <c r="C177" s="43" t="s">
        <v>720</v>
      </c>
      <c r="D177" s="43" t="s">
        <v>688</v>
      </c>
      <c r="E177" s="43" t="s">
        <v>725</v>
      </c>
      <c r="F177" s="44">
        <v>5.1360000000000001</v>
      </c>
    </row>
    <row r="178" spans="1:6" ht="30" x14ac:dyDescent="0.25">
      <c r="A178" s="43" t="s">
        <v>1837</v>
      </c>
      <c r="B178" s="43" t="s">
        <v>1838</v>
      </c>
      <c r="C178" s="43" t="s">
        <v>720</v>
      </c>
      <c r="D178" s="43" t="s">
        <v>685</v>
      </c>
      <c r="E178" s="43" t="s">
        <v>726</v>
      </c>
      <c r="F178" s="44">
        <v>0.01</v>
      </c>
    </row>
    <row r="179" spans="1:6" ht="30" x14ac:dyDescent="0.25">
      <c r="A179" s="43" t="s">
        <v>2030</v>
      </c>
      <c r="B179" s="43" t="s">
        <v>2031</v>
      </c>
      <c r="C179" s="43" t="s">
        <v>720</v>
      </c>
      <c r="D179" s="43" t="s">
        <v>680</v>
      </c>
      <c r="E179" s="43" t="s">
        <v>726</v>
      </c>
      <c r="F179" s="44">
        <v>1.421</v>
      </c>
    </row>
    <row r="180" spans="1:6" ht="30" x14ac:dyDescent="0.25">
      <c r="A180" s="43" t="s">
        <v>83</v>
      </c>
      <c r="B180" s="43" t="s">
        <v>1150</v>
      </c>
      <c r="C180" s="43" t="s">
        <v>776</v>
      </c>
      <c r="D180" s="43" t="s">
        <v>688</v>
      </c>
      <c r="E180" s="43" t="s">
        <v>723</v>
      </c>
      <c r="F180" s="44">
        <v>3.6269999999999998</v>
      </c>
    </row>
    <row r="181" spans="1:6" ht="30" x14ac:dyDescent="0.25">
      <c r="A181" s="43" t="s">
        <v>2032</v>
      </c>
      <c r="B181" s="43" t="s">
        <v>2033</v>
      </c>
      <c r="C181" s="43" t="s">
        <v>720</v>
      </c>
      <c r="D181" s="43" t="s">
        <v>693</v>
      </c>
      <c r="E181" s="43" t="s">
        <v>726</v>
      </c>
      <c r="F181" s="44">
        <v>0.97299999999999998</v>
      </c>
    </row>
    <row r="182" spans="1:6" ht="30" x14ac:dyDescent="0.25">
      <c r="A182" s="43" t="s">
        <v>1839</v>
      </c>
      <c r="B182" s="43" t="s">
        <v>1840</v>
      </c>
      <c r="C182" s="43" t="s">
        <v>720</v>
      </c>
      <c r="D182" s="43" t="s">
        <v>693</v>
      </c>
      <c r="E182" s="43" t="s">
        <v>726</v>
      </c>
      <c r="F182" s="44">
        <v>0.98199999999999998</v>
      </c>
    </row>
    <row r="183" spans="1:6" ht="30" x14ac:dyDescent="0.25">
      <c r="A183" s="43" t="s">
        <v>1637</v>
      </c>
      <c r="B183" s="43" t="s">
        <v>1638</v>
      </c>
      <c r="C183" s="43" t="s">
        <v>720</v>
      </c>
      <c r="D183" s="43" t="s">
        <v>693</v>
      </c>
      <c r="E183" s="43" t="s">
        <v>726</v>
      </c>
      <c r="F183" s="44">
        <v>1.2450000000000001</v>
      </c>
    </row>
    <row r="184" spans="1:6" ht="30" x14ac:dyDescent="0.25">
      <c r="A184" s="43" t="s">
        <v>84</v>
      </c>
      <c r="B184" s="43" t="s">
        <v>85</v>
      </c>
      <c r="C184" s="43" t="s">
        <v>777</v>
      </c>
      <c r="D184" s="43" t="s">
        <v>693</v>
      </c>
      <c r="E184" s="43" t="s">
        <v>726</v>
      </c>
      <c r="F184" s="44">
        <v>0.82799999999999996</v>
      </c>
    </row>
    <row r="185" spans="1:6" ht="30" x14ac:dyDescent="0.25">
      <c r="A185" s="43" t="s">
        <v>86</v>
      </c>
      <c r="B185" s="43" t="s">
        <v>1151</v>
      </c>
      <c r="C185" s="43" t="s">
        <v>778</v>
      </c>
      <c r="D185" s="43" t="s">
        <v>693</v>
      </c>
      <c r="E185" s="43" t="s">
        <v>726</v>
      </c>
      <c r="F185" s="44">
        <v>1.2010000000000001</v>
      </c>
    </row>
    <row r="186" spans="1:6" ht="30" x14ac:dyDescent="0.25">
      <c r="A186" s="43" t="s">
        <v>87</v>
      </c>
      <c r="B186" s="43" t="s">
        <v>88</v>
      </c>
      <c r="C186" s="43" t="s">
        <v>779</v>
      </c>
      <c r="D186" s="43" t="s">
        <v>680</v>
      </c>
      <c r="E186" s="43" t="s">
        <v>730</v>
      </c>
      <c r="F186" s="44">
        <v>5.01</v>
      </c>
    </row>
    <row r="187" spans="1:6" ht="45" x14ac:dyDescent="0.25">
      <c r="A187" s="43" t="s">
        <v>1343</v>
      </c>
      <c r="B187" s="43" t="s">
        <v>1344</v>
      </c>
      <c r="C187" s="43" t="s">
        <v>720</v>
      </c>
      <c r="D187" s="43" t="s">
        <v>708</v>
      </c>
      <c r="E187" s="43" t="s">
        <v>1345</v>
      </c>
      <c r="F187" s="44">
        <v>8.0410000000000004</v>
      </c>
    </row>
    <row r="188" spans="1:6" ht="30" x14ac:dyDescent="0.25">
      <c r="A188" s="43" t="s">
        <v>89</v>
      </c>
      <c r="B188" s="43" t="s">
        <v>90</v>
      </c>
      <c r="C188" s="43" t="s">
        <v>780</v>
      </c>
      <c r="D188" s="43" t="s">
        <v>694</v>
      </c>
      <c r="E188" s="43" t="s">
        <v>726</v>
      </c>
      <c r="F188" s="44">
        <v>0.49299999999999999</v>
      </c>
    </row>
    <row r="189" spans="1:6" ht="45" x14ac:dyDescent="0.25">
      <c r="A189" s="43" t="s">
        <v>91</v>
      </c>
      <c r="B189" s="43" t="s">
        <v>92</v>
      </c>
      <c r="C189" s="43" t="s">
        <v>781</v>
      </c>
      <c r="D189" s="43" t="s">
        <v>698</v>
      </c>
      <c r="E189" s="43" t="s">
        <v>726</v>
      </c>
      <c r="F189" s="44">
        <v>2.0129999999999999</v>
      </c>
    </row>
    <row r="190" spans="1:6" ht="30" x14ac:dyDescent="0.25">
      <c r="A190" s="43" t="s">
        <v>1841</v>
      </c>
      <c r="B190" s="43" t="s">
        <v>1842</v>
      </c>
      <c r="C190" s="43" t="s">
        <v>720</v>
      </c>
      <c r="D190" s="43" t="s">
        <v>688</v>
      </c>
      <c r="E190" s="43" t="s">
        <v>735</v>
      </c>
      <c r="F190" s="44">
        <v>2.282</v>
      </c>
    </row>
    <row r="191" spans="1:6" ht="30" x14ac:dyDescent="0.25">
      <c r="A191" s="43" t="s">
        <v>1639</v>
      </c>
      <c r="B191" s="43" t="s">
        <v>1640</v>
      </c>
      <c r="C191" s="43" t="s">
        <v>720</v>
      </c>
      <c r="D191" s="43" t="s">
        <v>693</v>
      </c>
      <c r="E191" s="43" t="s">
        <v>726</v>
      </c>
      <c r="F191" s="44">
        <v>5.8040000000000003</v>
      </c>
    </row>
    <row r="192" spans="1:6" ht="30" x14ac:dyDescent="0.25">
      <c r="A192" s="43" t="s">
        <v>93</v>
      </c>
      <c r="B192" s="43" t="s">
        <v>94</v>
      </c>
      <c r="C192" s="43" t="s">
        <v>782</v>
      </c>
      <c r="D192" s="43" t="s">
        <v>699</v>
      </c>
      <c r="E192" s="43" t="s">
        <v>1027</v>
      </c>
      <c r="F192" s="44">
        <v>6.8479999999999999</v>
      </c>
    </row>
    <row r="193" spans="1:6" ht="30" x14ac:dyDescent="0.25">
      <c r="A193" s="43" t="s">
        <v>1641</v>
      </c>
      <c r="B193" s="43" t="s">
        <v>1642</v>
      </c>
      <c r="C193" s="43" t="s">
        <v>720</v>
      </c>
      <c r="D193" s="43" t="s">
        <v>693</v>
      </c>
      <c r="E193" s="43" t="s">
        <v>726</v>
      </c>
      <c r="F193" s="44">
        <v>5.0439999999999996</v>
      </c>
    </row>
    <row r="194" spans="1:6" ht="30" x14ac:dyDescent="0.25">
      <c r="A194" s="43" t="s">
        <v>1028</v>
      </c>
      <c r="B194" s="43" t="s">
        <v>1029</v>
      </c>
      <c r="C194" s="43" t="s">
        <v>720</v>
      </c>
      <c r="D194" s="43" t="s">
        <v>688</v>
      </c>
      <c r="E194" s="43" t="s">
        <v>726</v>
      </c>
      <c r="F194" s="44">
        <v>3.9910000000000001</v>
      </c>
    </row>
    <row r="195" spans="1:6" ht="30" x14ac:dyDescent="0.25">
      <c r="A195" s="43" t="s">
        <v>95</v>
      </c>
      <c r="B195" s="43" t="s">
        <v>96</v>
      </c>
      <c r="C195" s="43" t="s">
        <v>783</v>
      </c>
      <c r="D195" s="43" t="s">
        <v>693</v>
      </c>
      <c r="E195" s="43" t="s">
        <v>726</v>
      </c>
      <c r="F195" s="44">
        <v>1.6</v>
      </c>
    </row>
    <row r="196" spans="1:6" ht="30" x14ac:dyDescent="0.25">
      <c r="A196" s="43" t="s">
        <v>1346</v>
      </c>
      <c r="B196" s="43" t="s">
        <v>1347</v>
      </c>
      <c r="C196" s="43" t="s">
        <v>720</v>
      </c>
      <c r="D196" s="43" t="s">
        <v>1348</v>
      </c>
      <c r="E196" s="43" t="s">
        <v>730</v>
      </c>
      <c r="F196" s="44">
        <v>100.496</v>
      </c>
    </row>
    <row r="197" spans="1:6" ht="30" x14ac:dyDescent="0.25">
      <c r="A197" s="43" t="s">
        <v>1086</v>
      </c>
      <c r="B197" s="43" t="s">
        <v>1152</v>
      </c>
      <c r="C197" s="43" t="s">
        <v>720</v>
      </c>
      <c r="D197" s="43" t="s">
        <v>680</v>
      </c>
      <c r="E197" s="43" t="s">
        <v>726</v>
      </c>
      <c r="F197" s="44">
        <v>3.984</v>
      </c>
    </row>
    <row r="198" spans="1:6" ht="45" x14ac:dyDescent="0.25">
      <c r="A198" s="43" t="s">
        <v>97</v>
      </c>
      <c r="B198" s="43" t="s">
        <v>98</v>
      </c>
      <c r="C198" s="43" t="s">
        <v>784</v>
      </c>
      <c r="D198" s="43" t="s">
        <v>697</v>
      </c>
      <c r="E198" s="43" t="s">
        <v>729</v>
      </c>
      <c r="F198" s="44">
        <v>18.251999999999999</v>
      </c>
    </row>
    <row r="199" spans="1:6" ht="30" x14ac:dyDescent="0.25">
      <c r="A199" s="43" t="s">
        <v>99</v>
      </c>
      <c r="B199" s="43" t="s">
        <v>100</v>
      </c>
      <c r="C199" s="43" t="s">
        <v>785</v>
      </c>
      <c r="D199" s="43" t="s">
        <v>680</v>
      </c>
      <c r="E199" s="43" t="s">
        <v>726</v>
      </c>
      <c r="F199" s="44">
        <v>16.202000000000002</v>
      </c>
    </row>
    <row r="200" spans="1:6" ht="30" x14ac:dyDescent="0.25">
      <c r="A200" s="43" t="s">
        <v>1843</v>
      </c>
      <c r="B200" s="43" t="s">
        <v>1844</v>
      </c>
      <c r="C200" s="43" t="s">
        <v>720</v>
      </c>
      <c r="D200" s="43" t="s">
        <v>705</v>
      </c>
      <c r="E200" s="43" t="s">
        <v>726</v>
      </c>
      <c r="F200" s="44">
        <v>1.613</v>
      </c>
    </row>
    <row r="201" spans="1:6" ht="30" x14ac:dyDescent="0.25">
      <c r="A201" s="43" t="s">
        <v>1845</v>
      </c>
      <c r="B201" s="43" t="s">
        <v>1846</v>
      </c>
      <c r="C201" s="43" t="s">
        <v>720</v>
      </c>
      <c r="D201" s="43" t="s">
        <v>705</v>
      </c>
      <c r="E201" s="43" t="s">
        <v>726</v>
      </c>
      <c r="F201" s="44">
        <v>2.5270000000000001</v>
      </c>
    </row>
    <row r="202" spans="1:6" ht="30" x14ac:dyDescent="0.25">
      <c r="A202" s="43" t="s">
        <v>2034</v>
      </c>
      <c r="B202" s="43" t="s">
        <v>2035</v>
      </c>
      <c r="C202" s="43" t="s">
        <v>720</v>
      </c>
      <c r="D202" s="43" t="s">
        <v>680</v>
      </c>
      <c r="E202" s="43" t="s">
        <v>735</v>
      </c>
      <c r="F202" s="44">
        <v>6.8869999999999996</v>
      </c>
    </row>
    <row r="203" spans="1:6" ht="30" x14ac:dyDescent="0.25">
      <c r="A203" s="43" t="s">
        <v>101</v>
      </c>
      <c r="B203" s="43" t="s">
        <v>102</v>
      </c>
      <c r="C203" s="43" t="s">
        <v>786</v>
      </c>
      <c r="D203" s="43" t="s">
        <v>700</v>
      </c>
      <c r="E203" s="43" t="s">
        <v>726</v>
      </c>
      <c r="F203" s="44">
        <v>521.827</v>
      </c>
    </row>
    <row r="204" spans="1:6" ht="30" x14ac:dyDescent="0.25">
      <c r="A204" s="43" t="s">
        <v>1548</v>
      </c>
      <c r="B204" s="43" t="s">
        <v>1549</v>
      </c>
      <c r="C204" s="43" t="s">
        <v>720</v>
      </c>
      <c r="D204" s="43" t="s">
        <v>720</v>
      </c>
      <c r="E204" s="43" t="s">
        <v>1550</v>
      </c>
      <c r="F204" s="44">
        <v>23.132000000000001</v>
      </c>
    </row>
    <row r="205" spans="1:6" ht="30" x14ac:dyDescent="0.25">
      <c r="A205" s="43" t="s">
        <v>1488</v>
      </c>
      <c r="B205" s="43" t="s">
        <v>1489</v>
      </c>
      <c r="C205" s="43" t="s">
        <v>720</v>
      </c>
      <c r="D205" s="43" t="s">
        <v>703</v>
      </c>
      <c r="E205" s="43" t="s">
        <v>1490</v>
      </c>
      <c r="F205" s="44">
        <v>2.4969999999999999</v>
      </c>
    </row>
    <row r="206" spans="1:6" ht="30" x14ac:dyDescent="0.25">
      <c r="A206" s="43" t="s">
        <v>103</v>
      </c>
      <c r="B206" s="43" t="s">
        <v>104</v>
      </c>
      <c r="C206" s="43" t="s">
        <v>787</v>
      </c>
      <c r="D206" s="43" t="s">
        <v>694</v>
      </c>
      <c r="E206" s="43" t="s">
        <v>726</v>
      </c>
      <c r="F206" s="44">
        <v>7.3369999999999997</v>
      </c>
    </row>
    <row r="207" spans="1:6" ht="15" x14ac:dyDescent="0.25">
      <c r="A207" s="43" t="s">
        <v>105</v>
      </c>
      <c r="B207" s="43" t="s">
        <v>106</v>
      </c>
      <c r="C207" s="43" t="s">
        <v>788</v>
      </c>
      <c r="D207" s="43" t="s">
        <v>701</v>
      </c>
      <c r="E207" s="43" t="s">
        <v>726</v>
      </c>
      <c r="F207" s="44">
        <v>2.0979999999999999</v>
      </c>
    </row>
    <row r="208" spans="1:6" ht="30" x14ac:dyDescent="0.25">
      <c r="A208" s="43" t="s">
        <v>2036</v>
      </c>
      <c r="B208" s="43" t="s">
        <v>2037</v>
      </c>
      <c r="C208" s="43" t="s">
        <v>720</v>
      </c>
      <c r="D208" s="43" t="s">
        <v>701</v>
      </c>
      <c r="E208" s="43" t="s">
        <v>2038</v>
      </c>
      <c r="F208" s="44">
        <v>1.2769999999999999</v>
      </c>
    </row>
    <row r="209" spans="1:6" ht="30" x14ac:dyDescent="0.25">
      <c r="A209" s="43" t="s">
        <v>2039</v>
      </c>
      <c r="B209" s="43" t="s">
        <v>2040</v>
      </c>
      <c r="C209" s="43" t="s">
        <v>720</v>
      </c>
      <c r="D209" s="43" t="s">
        <v>701</v>
      </c>
      <c r="E209" s="43" t="s">
        <v>2041</v>
      </c>
      <c r="F209" s="44">
        <v>71.272000000000006</v>
      </c>
    </row>
    <row r="210" spans="1:6" ht="30" x14ac:dyDescent="0.25">
      <c r="A210" s="43" t="s">
        <v>107</v>
      </c>
      <c r="B210" s="43" t="s">
        <v>108</v>
      </c>
      <c r="C210" s="43" t="s">
        <v>789</v>
      </c>
      <c r="D210" s="43" t="s">
        <v>681</v>
      </c>
      <c r="E210" s="43" t="s">
        <v>726</v>
      </c>
      <c r="F210" s="44">
        <v>11.942</v>
      </c>
    </row>
    <row r="211" spans="1:6" ht="30" x14ac:dyDescent="0.25">
      <c r="A211" s="43" t="s">
        <v>109</v>
      </c>
      <c r="B211" s="43" t="s">
        <v>490</v>
      </c>
      <c r="C211" s="43" t="s">
        <v>720</v>
      </c>
      <c r="D211" s="43" t="s">
        <v>696</v>
      </c>
      <c r="E211" s="43" t="s">
        <v>726</v>
      </c>
      <c r="F211" s="44">
        <v>73.375</v>
      </c>
    </row>
    <row r="212" spans="1:6" ht="30" x14ac:dyDescent="0.25">
      <c r="A212" s="43" t="s">
        <v>110</v>
      </c>
      <c r="B212" s="43" t="s">
        <v>111</v>
      </c>
      <c r="C212" s="43" t="s">
        <v>790</v>
      </c>
      <c r="D212" s="43" t="s">
        <v>688</v>
      </c>
      <c r="E212" s="43" t="s">
        <v>726</v>
      </c>
      <c r="F212" s="44">
        <v>2.9169999999999998</v>
      </c>
    </row>
    <row r="213" spans="1:6" ht="30" x14ac:dyDescent="0.25">
      <c r="A213" s="43" t="s">
        <v>1468</v>
      </c>
      <c r="B213" s="43" t="s">
        <v>1469</v>
      </c>
      <c r="C213" s="43" t="s">
        <v>720</v>
      </c>
      <c r="D213" s="43" t="s">
        <v>690</v>
      </c>
      <c r="E213" s="43" t="s">
        <v>726</v>
      </c>
      <c r="F213" s="44">
        <v>129.50200000000001</v>
      </c>
    </row>
    <row r="214" spans="1:6" ht="30" x14ac:dyDescent="0.25">
      <c r="A214" s="43" t="s">
        <v>1847</v>
      </c>
      <c r="B214" s="43" t="s">
        <v>1848</v>
      </c>
      <c r="C214" s="43" t="s">
        <v>720</v>
      </c>
      <c r="D214" s="43" t="s">
        <v>686</v>
      </c>
      <c r="E214" s="43" t="s">
        <v>729</v>
      </c>
      <c r="F214" s="44">
        <v>3893.4290000000001</v>
      </c>
    </row>
    <row r="215" spans="1:6" ht="30" x14ac:dyDescent="0.25">
      <c r="A215" s="43" t="s">
        <v>1849</v>
      </c>
      <c r="B215" s="43" t="s">
        <v>1850</v>
      </c>
      <c r="C215" s="43" t="s">
        <v>720</v>
      </c>
      <c r="D215" s="43">
        <v>1</v>
      </c>
      <c r="E215" s="43" t="s">
        <v>1851</v>
      </c>
      <c r="F215" s="44">
        <v>3445.5839999999998</v>
      </c>
    </row>
    <row r="216" spans="1:6" ht="30" x14ac:dyDescent="0.25">
      <c r="A216" s="43" t="s">
        <v>112</v>
      </c>
      <c r="B216" s="43" t="s">
        <v>1349</v>
      </c>
      <c r="C216" s="43" t="s">
        <v>720</v>
      </c>
      <c r="D216" s="43" t="s">
        <v>683</v>
      </c>
      <c r="E216" s="43" t="s">
        <v>726</v>
      </c>
      <c r="F216" s="44">
        <v>33.396999999999998</v>
      </c>
    </row>
    <row r="217" spans="1:6" ht="30" x14ac:dyDescent="0.25">
      <c r="A217" s="43" t="s">
        <v>1030</v>
      </c>
      <c r="B217" s="43" t="s">
        <v>1031</v>
      </c>
      <c r="C217" s="43" t="s">
        <v>720</v>
      </c>
      <c r="D217" s="43">
        <v>1</v>
      </c>
      <c r="E217" s="43" t="s">
        <v>1032</v>
      </c>
      <c r="F217" s="44">
        <v>1755.8109999999999</v>
      </c>
    </row>
    <row r="218" spans="1:6" ht="30" x14ac:dyDescent="0.25">
      <c r="A218" s="43" t="s">
        <v>1350</v>
      </c>
      <c r="B218" s="43" t="s">
        <v>1351</v>
      </c>
      <c r="C218" s="43" t="s">
        <v>720</v>
      </c>
      <c r="D218" s="43" t="s">
        <v>714</v>
      </c>
      <c r="E218" s="43" t="s">
        <v>726</v>
      </c>
      <c r="F218" s="44">
        <v>1043.547</v>
      </c>
    </row>
    <row r="219" spans="1:6" ht="30" x14ac:dyDescent="0.25">
      <c r="A219" s="43" t="s">
        <v>113</v>
      </c>
      <c r="B219" s="43" t="s">
        <v>1153</v>
      </c>
      <c r="C219" s="43" t="s">
        <v>791</v>
      </c>
      <c r="D219" s="43">
        <v>1</v>
      </c>
      <c r="E219" s="43" t="s">
        <v>733</v>
      </c>
      <c r="F219" s="44">
        <v>1812.0070000000001</v>
      </c>
    </row>
    <row r="220" spans="1:6" ht="30" x14ac:dyDescent="0.25">
      <c r="A220" s="43" t="s">
        <v>2200</v>
      </c>
      <c r="B220" s="43" t="s">
        <v>2201</v>
      </c>
      <c r="C220" s="43" t="s">
        <v>720</v>
      </c>
      <c r="D220" s="43" t="s">
        <v>680</v>
      </c>
      <c r="E220" s="43" t="s">
        <v>726</v>
      </c>
      <c r="F220" s="44">
        <v>55.51</v>
      </c>
    </row>
    <row r="221" spans="1:6" ht="30" x14ac:dyDescent="0.25">
      <c r="A221" s="43" t="s">
        <v>2042</v>
      </c>
      <c r="B221" s="43" t="s">
        <v>2043</v>
      </c>
      <c r="C221" s="43" t="s">
        <v>720</v>
      </c>
      <c r="D221" s="43" t="s">
        <v>680</v>
      </c>
      <c r="E221" s="43" t="s">
        <v>726</v>
      </c>
      <c r="F221" s="44">
        <v>5.0999999999999997E-2</v>
      </c>
    </row>
    <row r="222" spans="1:6" ht="30" x14ac:dyDescent="0.25">
      <c r="A222" s="43" t="s">
        <v>1852</v>
      </c>
      <c r="B222" s="43" t="s">
        <v>2044</v>
      </c>
      <c r="C222" s="43" t="s">
        <v>720</v>
      </c>
      <c r="D222" s="43" t="s">
        <v>680</v>
      </c>
      <c r="E222" s="43" t="s">
        <v>726</v>
      </c>
      <c r="F222" s="44">
        <v>3.4000000000000002E-2</v>
      </c>
    </row>
    <row r="223" spans="1:6" ht="30" x14ac:dyDescent="0.25">
      <c r="A223" s="43" t="s">
        <v>1853</v>
      </c>
      <c r="B223" s="43" t="s">
        <v>1854</v>
      </c>
      <c r="C223" s="43" t="s">
        <v>720</v>
      </c>
      <c r="D223" s="43" t="s">
        <v>680</v>
      </c>
      <c r="E223" s="43" t="s">
        <v>726</v>
      </c>
      <c r="F223" s="44">
        <v>6.5000000000000002E-2</v>
      </c>
    </row>
    <row r="224" spans="1:6" ht="30" x14ac:dyDescent="0.25">
      <c r="A224" s="43" t="s">
        <v>1154</v>
      </c>
      <c r="B224" s="43" t="s">
        <v>1155</v>
      </c>
      <c r="C224" s="43" t="s">
        <v>720</v>
      </c>
      <c r="D224" s="43" t="s">
        <v>690</v>
      </c>
      <c r="E224" s="43" t="s">
        <v>726</v>
      </c>
      <c r="F224" s="44">
        <v>15.567</v>
      </c>
    </row>
    <row r="225" spans="1:6" ht="30" x14ac:dyDescent="0.25">
      <c r="A225" s="43" t="s">
        <v>1643</v>
      </c>
      <c r="B225" s="43" t="s">
        <v>1644</v>
      </c>
      <c r="C225" s="43" t="s">
        <v>720</v>
      </c>
      <c r="D225" s="43" t="s">
        <v>680</v>
      </c>
      <c r="E225" s="43" t="s">
        <v>726</v>
      </c>
      <c r="F225" s="44">
        <v>5.5E-2</v>
      </c>
    </row>
    <row r="226" spans="1:6" ht="30" x14ac:dyDescent="0.25">
      <c r="A226" s="43" t="s">
        <v>114</v>
      </c>
      <c r="B226" s="43" t="s">
        <v>115</v>
      </c>
      <c r="C226" s="43" t="s">
        <v>792</v>
      </c>
      <c r="D226" s="43" t="s">
        <v>680</v>
      </c>
      <c r="E226" s="43" t="s">
        <v>726</v>
      </c>
      <c r="F226" s="44">
        <v>3.3000000000000002E-2</v>
      </c>
    </row>
    <row r="227" spans="1:6" ht="30" x14ac:dyDescent="0.25">
      <c r="A227" s="43" t="s">
        <v>116</v>
      </c>
      <c r="B227" s="43" t="s">
        <v>491</v>
      </c>
      <c r="C227" s="43" t="s">
        <v>793</v>
      </c>
      <c r="D227" s="43" t="s">
        <v>680</v>
      </c>
      <c r="E227" s="43" t="s">
        <v>725</v>
      </c>
      <c r="F227" s="44">
        <v>2.9180000000000001</v>
      </c>
    </row>
    <row r="228" spans="1:6" ht="30" x14ac:dyDescent="0.25">
      <c r="A228" s="43" t="s">
        <v>117</v>
      </c>
      <c r="B228" s="43" t="s">
        <v>492</v>
      </c>
      <c r="C228" s="43" t="s">
        <v>793</v>
      </c>
      <c r="D228" s="43" t="s">
        <v>680</v>
      </c>
      <c r="E228" s="43" t="s">
        <v>725</v>
      </c>
      <c r="F228" s="44">
        <v>2.9180000000000001</v>
      </c>
    </row>
    <row r="229" spans="1:6" ht="30" x14ac:dyDescent="0.25">
      <c r="A229" s="43" t="s">
        <v>2202</v>
      </c>
      <c r="B229" s="43" t="s">
        <v>2203</v>
      </c>
      <c r="C229" s="43" t="s">
        <v>720</v>
      </c>
      <c r="D229" s="43" t="s">
        <v>680</v>
      </c>
      <c r="E229" s="43" t="s">
        <v>726</v>
      </c>
      <c r="F229" s="44">
        <v>0.95</v>
      </c>
    </row>
    <row r="230" spans="1:6" ht="30" x14ac:dyDescent="0.25">
      <c r="A230" s="43" t="s">
        <v>2045</v>
      </c>
      <c r="B230" s="43" t="s">
        <v>2046</v>
      </c>
      <c r="C230" s="43" t="s">
        <v>720</v>
      </c>
      <c r="D230" s="43" t="s">
        <v>680</v>
      </c>
      <c r="E230" s="43" t="s">
        <v>726</v>
      </c>
      <c r="F230" s="44">
        <v>0.95</v>
      </c>
    </row>
    <row r="231" spans="1:6" ht="30" x14ac:dyDescent="0.25">
      <c r="A231" s="43" t="s">
        <v>118</v>
      </c>
      <c r="B231" s="43" t="s">
        <v>493</v>
      </c>
      <c r="C231" s="43" t="s">
        <v>794</v>
      </c>
      <c r="D231" s="43" t="s">
        <v>697</v>
      </c>
      <c r="E231" s="43" t="s">
        <v>729</v>
      </c>
      <c r="F231" s="44">
        <v>7.08</v>
      </c>
    </row>
    <row r="232" spans="1:6" ht="30" x14ac:dyDescent="0.25">
      <c r="A232" s="43" t="s">
        <v>1156</v>
      </c>
      <c r="B232" s="43" t="s">
        <v>1157</v>
      </c>
      <c r="C232" s="43" t="s">
        <v>720</v>
      </c>
      <c r="D232" s="43" t="s">
        <v>680</v>
      </c>
      <c r="E232" s="43" t="s">
        <v>725</v>
      </c>
      <c r="F232" s="44">
        <v>1.26</v>
      </c>
    </row>
    <row r="233" spans="1:6" ht="30" x14ac:dyDescent="0.25">
      <c r="A233" s="43" t="s">
        <v>1158</v>
      </c>
      <c r="B233" s="43" t="s">
        <v>1159</v>
      </c>
      <c r="C233" s="43" t="s">
        <v>720</v>
      </c>
      <c r="D233" s="43" t="s">
        <v>680</v>
      </c>
      <c r="E233" s="43" t="s">
        <v>725</v>
      </c>
      <c r="F233" s="44">
        <v>1.26</v>
      </c>
    </row>
    <row r="234" spans="1:6" ht="30" x14ac:dyDescent="0.25">
      <c r="A234" s="43" t="s">
        <v>2204</v>
      </c>
      <c r="B234" s="43" t="s">
        <v>2205</v>
      </c>
      <c r="C234" s="43" t="s">
        <v>720</v>
      </c>
      <c r="D234" s="43" t="s">
        <v>680</v>
      </c>
      <c r="E234" s="43" t="s">
        <v>726</v>
      </c>
      <c r="F234" s="44">
        <v>0.77700000000000002</v>
      </c>
    </row>
    <row r="235" spans="1:6" ht="30" x14ac:dyDescent="0.25">
      <c r="A235" s="43" t="s">
        <v>119</v>
      </c>
      <c r="B235" s="43" t="s">
        <v>120</v>
      </c>
      <c r="C235" s="43" t="s">
        <v>795</v>
      </c>
      <c r="D235" s="43" t="s">
        <v>680</v>
      </c>
      <c r="E235" s="43" t="s">
        <v>726</v>
      </c>
      <c r="F235" s="44">
        <v>1.7649999999999999</v>
      </c>
    </row>
    <row r="236" spans="1:6" ht="30" x14ac:dyDescent="0.25">
      <c r="A236" s="43" t="s">
        <v>121</v>
      </c>
      <c r="B236" s="43" t="s">
        <v>122</v>
      </c>
      <c r="C236" s="43" t="s">
        <v>796</v>
      </c>
      <c r="D236" s="43" t="s">
        <v>693</v>
      </c>
      <c r="E236" s="43" t="s">
        <v>726</v>
      </c>
      <c r="F236" s="44">
        <v>8.2080000000000002</v>
      </c>
    </row>
    <row r="237" spans="1:6" ht="30" x14ac:dyDescent="0.25">
      <c r="A237" s="43" t="s">
        <v>1505</v>
      </c>
      <c r="B237" s="43" t="s">
        <v>1506</v>
      </c>
      <c r="C237" s="43" t="s">
        <v>720</v>
      </c>
      <c r="D237" s="43" t="s">
        <v>683</v>
      </c>
      <c r="E237" s="43" t="s">
        <v>726</v>
      </c>
      <c r="F237" s="44">
        <v>41.243000000000002</v>
      </c>
    </row>
    <row r="238" spans="1:6" ht="30" x14ac:dyDescent="0.25">
      <c r="A238" s="43" t="s">
        <v>157</v>
      </c>
      <c r="B238" s="43" t="s">
        <v>158</v>
      </c>
      <c r="C238" s="43" t="s">
        <v>813</v>
      </c>
      <c r="D238" s="43" t="s">
        <v>693</v>
      </c>
      <c r="E238" s="43" t="s">
        <v>726</v>
      </c>
      <c r="F238" s="44">
        <v>9.1820000000000004</v>
      </c>
    </row>
    <row r="239" spans="1:6" ht="45" x14ac:dyDescent="0.25">
      <c r="A239" s="43" t="s">
        <v>159</v>
      </c>
      <c r="B239" s="43" t="s">
        <v>1163</v>
      </c>
      <c r="C239" s="43" t="s">
        <v>814</v>
      </c>
      <c r="D239" s="43" t="s">
        <v>693</v>
      </c>
      <c r="E239" s="43" t="s">
        <v>726</v>
      </c>
      <c r="F239" s="44">
        <v>65.959999999999994</v>
      </c>
    </row>
    <row r="240" spans="1:6" ht="30" x14ac:dyDescent="0.25">
      <c r="A240" s="43" t="s">
        <v>160</v>
      </c>
      <c r="B240" s="43" t="s">
        <v>1164</v>
      </c>
      <c r="C240" s="43" t="s">
        <v>815</v>
      </c>
      <c r="D240" s="43" t="s">
        <v>688</v>
      </c>
      <c r="E240" s="43" t="s">
        <v>726</v>
      </c>
      <c r="F240" s="44">
        <v>7.3010000000000002</v>
      </c>
    </row>
    <row r="241" spans="1:6" ht="30" x14ac:dyDescent="0.25">
      <c r="A241" s="43" t="s">
        <v>161</v>
      </c>
      <c r="B241" s="43" t="s">
        <v>1165</v>
      </c>
      <c r="C241" s="43" t="s">
        <v>816</v>
      </c>
      <c r="D241" s="43" t="s">
        <v>704</v>
      </c>
      <c r="E241" s="43" t="s">
        <v>726</v>
      </c>
      <c r="F241" s="44">
        <v>382.887</v>
      </c>
    </row>
    <row r="242" spans="1:6" ht="30" x14ac:dyDescent="0.25">
      <c r="A242" s="43" t="s">
        <v>162</v>
      </c>
      <c r="B242" s="43" t="s">
        <v>163</v>
      </c>
      <c r="C242" s="43" t="s">
        <v>817</v>
      </c>
      <c r="D242" s="43" t="s">
        <v>689</v>
      </c>
      <c r="E242" s="43" t="s">
        <v>726</v>
      </c>
      <c r="F242" s="44">
        <v>497.7</v>
      </c>
    </row>
    <row r="243" spans="1:6" ht="15" x14ac:dyDescent="0.25">
      <c r="A243" s="43" t="s">
        <v>2206</v>
      </c>
      <c r="B243" s="43" t="s">
        <v>2207</v>
      </c>
      <c r="C243" s="43" t="s">
        <v>720</v>
      </c>
      <c r="D243" s="43" t="s">
        <v>680</v>
      </c>
      <c r="E243" s="43" t="s">
        <v>726</v>
      </c>
      <c r="F243" s="44">
        <v>3.0209999999999999</v>
      </c>
    </row>
    <row r="244" spans="1:6" ht="45" x14ac:dyDescent="0.25">
      <c r="A244" s="43" t="s">
        <v>1553</v>
      </c>
      <c r="B244" s="43" t="s">
        <v>1554</v>
      </c>
      <c r="C244" s="43" t="s">
        <v>720</v>
      </c>
      <c r="D244" s="43" t="s">
        <v>688</v>
      </c>
      <c r="E244" s="43" t="s">
        <v>726</v>
      </c>
      <c r="F244" s="44">
        <v>20.826000000000001</v>
      </c>
    </row>
    <row r="245" spans="1:6" ht="45" x14ac:dyDescent="0.25">
      <c r="A245" s="43" t="s">
        <v>1089</v>
      </c>
      <c r="B245" s="43" t="s">
        <v>1090</v>
      </c>
      <c r="C245" s="43" t="s">
        <v>720</v>
      </c>
      <c r="D245" s="43" t="s">
        <v>680</v>
      </c>
      <c r="E245" s="43" t="s">
        <v>726</v>
      </c>
      <c r="F245" s="44">
        <v>1.127</v>
      </c>
    </row>
    <row r="246" spans="1:6" ht="30" x14ac:dyDescent="0.25">
      <c r="A246" s="43" t="s">
        <v>1861</v>
      </c>
      <c r="B246" s="43" t="s">
        <v>1862</v>
      </c>
      <c r="C246" s="43" t="s">
        <v>1863</v>
      </c>
      <c r="D246" s="43" t="s">
        <v>680</v>
      </c>
      <c r="E246" s="43" t="s">
        <v>723</v>
      </c>
      <c r="F246" s="44">
        <v>63.933999999999997</v>
      </c>
    </row>
    <row r="247" spans="1:6" ht="30" x14ac:dyDescent="0.25">
      <c r="A247" s="43" t="s">
        <v>1091</v>
      </c>
      <c r="B247" s="43" t="s">
        <v>1166</v>
      </c>
      <c r="C247" s="43" t="s">
        <v>720</v>
      </c>
      <c r="D247" s="43" t="s">
        <v>680</v>
      </c>
      <c r="E247" s="43" t="s">
        <v>725</v>
      </c>
      <c r="F247" s="44">
        <v>0.98299999999999998</v>
      </c>
    </row>
    <row r="248" spans="1:6" ht="30" x14ac:dyDescent="0.25">
      <c r="A248" s="43" t="s">
        <v>1167</v>
      </c>
      <c r="B248" s="43" t="s">
        <v>1168</v>
      </c>
      <c r="C248" s="43" t="s">
        <v>720</v>
      </c>
      <c r="D248" s="43" t="s">
        <v>680</v>
      </c>
      <c r="E248" s="43" t="s">
        <v>725</v>
      </c>
      <c r="F248" s="44">
        <v>0.36599999999999999</v>
      </c>
    </row>
    <row r="249" spans="1:6" ht="30" x14ac:dyDescent="0.25">
      <c r="A249" s="43" t="s">
        <v>1555</v>
      </c>
      <c r="B249" s="43" t="s">
        <v>1556</v>
      </c>
      <c r="C249" s="43" t="s">
        <v>720</v>
      </c>
      <c r="D249" s="43" t="s">
        <v>680</v>
      </c>
      <c r="E249" s="43" t="s">
        <v>726</v>
      </c>
      <c r="F249" s="44">
        <v>5.3879999999999999</v>
      </c>
    </row>
    <row r="250" spans="1:6" ht="30" x14ac:dyDescent="0.25">
      <c r="A250" s="43" t="s">
        <v>1864</v>
      </c>
      <c r="B250" s="43" t="s">
        <v>1865</v>
      </c>
      <c r="C250" s="43" t="s">
        <v>720</v>
      </c>
      <c r="D250" s="43" t="s">
        <v>692</v>
      </c>
      <c r="E250" s="43" t="s">
        <v>726</v>
      </c>
      <c r="F250" s="44">
        <v>22.608000000000001</v>
      </c>
    </row>
    <row r="251" spans="1:6" ht="15" x14ac:dyDescent="0.25">
      <c r="A251" s="43" t="s">
        <v>164</v>
      </c>
      <c r="B251" s="43" t="s">
        <v>165</v>
      </c>
      <c r="C251" s="43" t="s">
        <v>818</v>
      </c>
      <c r="D251" s="43" t="s">
        <v>701</v>
      </c>
      <c r="E251" s="43" t="s">
        <v>726</v>
      </c>
      <c r="F251" s="44">
        <v>3.577</v>
      </c>
    </row>
    <row r="252" spans="1:6" ht="30" x14ac:dyDescent="0.25">
      <c r="A252" s="43" t="s">
        <v>166</v>
      </c>
      <c r="B252" s="43" t="s">
        <v>167</v>
      </c>
      <c r="C252" s="43" t="s">
        <v>720</v>
      </c>
      <c r="D252" s="43" t="s">
        <v>680</v>
      </c>
      <c r="E252" s="43" t="s">
        <v>726</v>
      </c>
      <c r="F252" s="44">
        <v>0.11799999999999999</v>
      </c>
    </row>
    <row r="253" spans="1:6" ht="30" x14ac:dyDescent="0.25">
      <c r="A253" s="43" t="s">
        <v>1358</v>
      </c>
      <c r="B253" s="43" t="s">
        <v>1359</v>
      </c>
      <c r="C253" s="43" t="s">
        <v>720</v>
      </c>
      <c r="D253" s="43" t="s">
        <v>683</v>
      </c>
      <c r="E253" s="43" t="s">
        <v>726</v>
      </c>
      <c r="F253" s="44">
        <v>632.875</v>
      </c>
    </row>
    <row r="254" spans="1:6" ht="30" x14ac:dyDescent="0.25">
      <c r="A254" s="43" t="s">
        <v>2053</v>
      </c>
      <c r="B254" s="43" t="s">
        <v>2054</v>
      </c>
      <c r="C254" s="43" t="s">
        <v>2055</v>
      </c>
      <c r="D254" s="43" t="s">
        <v>697</v>
      </c>
      <c r="E254" s="43" t="s">
        <v>726</v>
      </c>
      <c r="F254" s="44">
        <v>21.629000000000001</v>
      </c>
    </row>
    <row r="255" spans="1:6" ht="30" x14ac:dyDescent="0.25">
      <c r="A255" s="43" t="s">
        <v>1739</v>
      </c>
      <c r="B255" s="43" t="s">
        <v>1740</v>
      </c>
      <c r="C255" s="43" t="s">
        <v>720</v>
      </c>
      <c r="D255" s="43" t="s">
        <v>680</v>
      </c>
      <c r="E255" s="43" t="s">
        <v>726</v>
      </c>
      <c r="F255" s="44">
        <v>1.214</v>
      </c>
    </row>
    <row r="256" spans="1:6" ht="30" x14ac:dyDescent="0.25">
      <c r="A256" s="43" t="s">
        <v>168</v>
      </c>
      <c r="B256" s="43" t="s">
        <v>169</v>
      </c>
      <c r="C256" s="43" t="s">
        <v>819</v>
      </c>
      <c r="D256" s="43" t="s">
        <v>680</v>
      </c>
      <c r="E256" s="43" t="s">
        <v>726</v>
      </c>
      <c r="F256" s="44">
        <v>484.87700000000001</v>
      </c>
    </row>
    <row r="257" spans="1:6" ht="30" x14ac:dyDescent="0.25">
      <c r="A257" s="43" t="s">
        <v>170</v>
      </c>
      <c r="B257" s="43" t="s">
        <v>1169</v>
      </c>
      <c r="C257" s="43" t="s">
        <v>720</v>
      </c>
      <c r="D257" s="43" t="s">
        <v>693</v>
      </c>
      <c r="E257" s="43" t="s">
        <v>726</v>
      </c>
      <c r="F257" s="44">
        <v>49.179000000000002</v>
      </c>
    </row>
    <row r="258" spans="1:6" ht="30" x14ac:dyDescent="0.25">
      <c r="A258" s="43" t="s">
        <v>171</v>
      </c>
      <c r="B258" s="43" t="s">
        <v>1170</v>
      </c>
      <c r="C258" s="43" t="s">
        <v>820</v>
      </c>
      <c r="D258" s="43" t="s">
        <v>680</v>
      </c>
      <c r="E258" s="43" t="s">
        <v>734</v>
      </c>
      <c r="F258" s="44">
        <v>48.884999999999998</v>
      </c>
    </row>
    <row r="259" spans="1:6" ht="30" x14ac:dyDescent="0.25">
      <c r="A259" s="43" t="s">
        <v>1557</v>
      </c>
      <c r="B259" s="43" t="s">
        <v>1558</v>
      </c>
      <c r="C259" s="43" t="s">
        <v>720</v>
      </c>
      <c r="D259" s="43" t="s">
        <v>689</v>
      </c>
      <c r="E259" s="43" t="s">
        <v>726</v>
      </c>
      <c r="F259" s="44">
        <v>14.335000000000001</v>
      </c>
    </row>
    <row r="260" spans="1:6" ht="30" x14ac:dyDescent="0.25">
      <c r="A260" s="43" t="s">
        <v>2056</v>
      </c>
      <c r="B260" s="43" t="s">
        <v>2057</v>
      </c>
      <c r="C260" s="43" t="s">
        <v>720</v>
      </c>
      <c r="D260" s="43" t="s">
        <v>693</v>
      </c>
      <c r="E260" s="43" t="s">
        <v>726</v>
      </c>
      <c r="F260" s="44">
        <v>138.11099999999999</v>
      </c>
    </row>
    <row r="261" spans="1:6" ht="15" x14ac:dyDescent="0.25">
      <c r="A261" s="43" t="s">
        <v>1507</v>
      </c>
      <c r="B261" s="43" t="s">
        <v>1508</v>
      </c>
      <c r="C261" s="43" t="s">
        <v>720</v>
      </c>
      <c r="D261" s="43" t="s">
        <v>693</v>
      </c>
      <c r="E261" s="43" t="s">
        <v>726</v>
      </c>
      <c r="F261" s="44">
        <v>496.68299999999999</v>
      </c>
    </row>
    <row r="262" spans="1:6" ht="30" x14ac:dyDescent="0.25">
      <c r="A262" s="43" t="s">
        <v>1275</v>
      </c>
      <c r="B262" s="43" t="s">
        <v>1276</v>
      </c>
      <c r="C262" s="43" t="s">
        <v>720</v>
      </c>
      <c r="D262" s="43" t="s">
        <v>689</v>
      </c>
      <c r="E262" s="43" t="s">
        <v>726</v>
      </c>
      <c r="F262" s="44">
        <v>16.681999999999999</v>
      </c>
    </row>
    <row r="263" spans="1:6" ht="30" x14ac:dyDescent="0.25">
      <c r="A263" s="43" t="s">
        <v>1092</v>
      </c>
      <c r="B263" s="43" t="s">
        <v>1171</v>
      </c>
      <c r="C263" s="43" t="s">
        <v>720</v>
      </c>
      <c r="D263" s="43" t="s">
        <v>693</v>
      </c>
      <c r="E263" s="43" t="s">
        <v>726</v>
      </c>
      <c r="F263" s="44">
        <v>77.298000000000002</v>
      </c>
    </row>
    <row r="264" spans="1:6" ht="30" x14ac:dyDescent="0.25">
      <c r="A264" s="43" t="s">
        <v>1035</v>
      </c>
      <c r="B264" s="43" t="s">
        <v>1036</v>
      </c>
      <c r="C264" s="43" t="s">
        <v>720</v>
      </c>
      <c r="D264" s="43" t="s">
        <v>693</v>
      </c>
      <c r="E264" s="43" t="s">
        <v>726</v>
      </c>
      <c r="F264" s="44">
        <v>57.475999999999999</v>
      </c>
    </row>
    <row r="265" spans="1:6" ht="30" x14ac:dyDescent="0.25">
      <c r="A265" s="43" t="s">
        <v>1470</v>
      </c>
      <c r="B265" s="43" t="s">
        <v>1471</v>
      </c>
      <c r="C265" s="43" t="s">
        <v>720</v>
      </c>
      <c r="D265" s="43" t="s">
        <v>689</v>
      </c>
      <c r="E265" s="43" t="s">
        <v>726</v>
      </c>
      <c r="F265" s="44">
        <v>14.282999999999999</v>
      </c>
    </row>
    <row r="266" spans="1:6" ht="30" x14ac:dyDescent="0.25">
      <c r="A266" s="43" t="s">
        <v>172</v>
      </c>
      <c r="B266" s="43" t="s">
        <v>173</v>
      </c>
      <c r="C266" s="43" t="s">
        <v>720</v>
      </c>
      <c r="D266" s="43" t="s">
        <v>689</v>
      </c>
      <c r="E266" s="43" t="s">
        <v>726</v>
      </c>
      <c r="F266" s="44">
        <v>13.644</v>
      </c>
    </row>
    <row r="267" spans="1:6" ht="30" x14ac:dyDescent="0.25">
      <c r="A267" s="43" t="s">
        <v>174</v>
      </c>
      <c r="B267" s="43" t="s">
        <v>1172</v>
      </c>
      <c r="C267" s="43" t="s">
        <v>820</v>
      </c>
      <c r="D267" s="43" t="s">
        <v>688</v>
      </c>
      <c r="E267" s="43" t="s">
        <v>734</v>
      </c>
      <c r="F267" s="44">
        <v>488.85300000000001</v>
      </c>
    </row>
    <row r="268" spans="1:6" ht="30" x14ac:dyDescent="0.25">
      <c r="A268" s="43" t="s">
        <v>175</v>
      </c>
      <c r="B268" s="43" t="s">
        <v>1173</v>
      </c>
      <c r="C268" s="43" t="s">
        <v>821</v>
      </c>
      <c r="D268" s="43" t="s">
        <v>693</v>
      </c>
      <c r="E268" s="43" t="s">
        <v>726</v>
      </c>
      <c r="F268" s="44">
        <v>48.344999999999999</v>
      </c>
    </row>
    <row r="269" spans="1:6" ht="30" x14ac:dyDescent="0.25">
      <c r="A269" s="43" t="s">
        <v>176</v>
      </c>
      <c r="B269" s="43" t="s">
        <v>495</v>
      </c>
      <c r="C269" s="43" t="s">
        <v>720</v>
      </c>
      <c r="D269" s="43" t="s">
        <v>693</v>
      </c>
      <c r="E269" s="43" t="s">
        <v>726</v>
      </c>
      <c r="F269" s="44">
        <v>81.010999999999996</v>
      </c>
    </row>
    <row r="270" spans="1:6" ht="30" x14ac:dyDescent="0.25">
      <c r="A270" s="43" t="s">
        <v>177</v>
      </c>
      <c r="B270" s="43" t="s">
        <v>178</v>
      </c>
      <c r="C270" s="43" t="s">
        <v>822</v>
      </c>
      <c r="D270" s="43" t="s">
        <v>693</v>
      </c>
      <c r="E270" s="43" t="s">
        <v>726</v>
      </c>
      <c r="F270" s="44">
        <v>48.055</v>
      </c>
    </row>
    <row r="271" spans="1:6" ht="30" x14ac:dyDescent="0.25">
      <c r="A271" s="43" t="s">
        <v>179</v>
      </c>
      <c r="B271" s="43" t="s">
        <v>180</v>
      </c>
      <c r="C271" s="43" t="s">
        <v>720</v>
      </c>
      <c r="D271" s="43" t="s">
        <v>693</v>
      </c>
      <c r="E271" s="43" t="s">
        <v>726</v>
      </c>
      <c r="F271" s="44">
        <v>45.128999999999998</v>
      </c>
    </row>
    <row r="272" spans="1:6" ht="30" x14ac:dyDescent="0.25">
      <c r="A272" s="43" t="s">
        <v>181</v>
      </c>
      <c r="B272" s="43" t="s">
        <v>182</v>
      </c>
      <c r="C272" s="43" t="s">
        <v>823</v>
      </c>
      <c r="D272" s="43" t="s">
        <v>693</v>
      </c>
      <c r="E272" s="43" t="s">
        <v>726</v>
      </c>
      <c r="F272" s="44">
        <v>32.085999999999999</v>
      </c>
    </row>
    <row r="273" spans="1:6" ht="30" x14ac:dyDescent="0.25">
      <c r="A273" s="43" t="s">
        <v>183</v>
      </c>
      <c r="B273" s="43" t="s">
        <v>184</v>
      </c>
      <c r="C273" s="43" t="s">
        <v>720</v>
      </c>
      <c r="D273" s="43" t="s">
        <v>685</v>
      </c>
      <c r="E273" s="43" t="s">
        <v>723</v>
      </c>
      <c r="F273" s="44">
        <v>65.146000000000001</v>
      </c>
    </row>
    <row r="274" spans="1:6" ht="30" x14ac:dyDescent="0.25">
      <c r="A274" s="43" t="s">
        <v>2058</v>
      </c>
      <c r="B274" s="43" t="s">
        <v>2059</v>
      </c>
      <c r="C274" s="43" t="s">
        <v>720</v>
      </c>
      <c r="D274" s="43" t="s">
        <v>685</v>
      </c>
      <c r="E274" s="43" t="s">
        <v>723</v>
      </c>
      <c r="F274" s="44">
        <v>65.146000000000001</v>
      </c>
    </row>
    <row r="275" spans="1:6" ht="30" x14ac:dyDescent="0.25">
      <c r="A275" s="43" t="s">
        <v>1174</v>
      </c>
      <c r="B275" s="43" t="s">
        <v>1175</v>
      </c>
      <c r="C275" s="43" t="s">
        <v>720</v>
      </c>
      <c r="D275" s="43" t="s">
        <v>689</v>
      </c>
      <c r="E275" s="43" t="s">
        <v>726</v>
      </c>
      <c r="F275" s="44">
        <v>17.565000000000001</v>
      </c>
    </row>
    <row r="276" spans="1:6" ht="30" x14ac:dyDescent="0.25">
      <c r="A276" s="43" t="s">
        <v>1811</v>
      </c>
      <c r="B276" s="43" t="s">
        <v>1812</v>
      </c>
      <c r="C276" s="43" t="s">
        <v>720</v>
      </c>
      <c r="D276" s="43" t="s">
        <v>693</v>
      </c>
      <c r="E276" s="43" t="s">
        <v>726</v>
      </c>
      <c r="F276" s="44">
        <v>70.432000000000002</v>
      </c>
    </row>
    <row r="277" spans="1:6" ht="30" x14ac:dyDescent="0.25">
      <c r="A277" s="43" t="s">
        <v>185</v>
      </c>
      <c r="B277" s="43" t="s">
        <v>186</v>
      </c>
      <c r="C277" s="43" t="s">
        <v>824</v>
      </c>
      <c r="D277" s="43" t="s">
        <v>702</v>
      </c>
      <c r="E277" s="43" t="s">
        <v>726</v>
      </c>
      <c r="F277" s="44">
        <v>2.4670000000000001</v>
      </c>
    </row>
    <row r="278" spans="1:6" ht="45" x14ac:dyDescent="0.25">
      <c r="A278" s="43" t="s">
        <v>1813</v>
      </c>
      <c r="B278" s="43" t="s">
        <v>1814</v>
      </c>
      <c r="C278" s="43" t="s">
        <v>720</v>
      </c>
      <c r="D278" s="43" t="s">
        <v>692</v>
      </c>
      <c r="E278" s="43" t="s">
        <v>726</v>
      </c>
      <c r="F278" s="44">
        <v>0.50900000000000001</v>
      </c>
    </row>
    <row r="279" spans="1:6" ht="30" x14ac:dyDescent="0.25">
      <c r="A279" s="43" t="s">
        <v>2060</v>
      </c>
      <c r="B279" s="43" t="s">
        <v>2061</v>
      </c>
      <c r="C279" s="43" t="s">
        <v>720</v>
      </c>
      <c r="D279" s="43" t="s">
        <v>692</v>
      </c>
      <c r="E279" s="43" t="s">
        <v>726</v>
      </c>
      <c r="F279" s="44">
        <v>1.659</v>
      </c>
    </row>
    <row r="280" spans="1:6" ht="30" x14ac:dyDescent="0.25">
      <c r="A280" s="43" t="s">
        <v>1093</v>
      </c>
      <c r="B280" s="43" t="s">
        <v>1094</v>
      </c>
      <c r="C280" s="43" t="s">
        <v>720</v>
      </c>
      <c r="D280" s="43" t="s">
        <v>680</v>
      </c>
      <c r="E280" s="43" t="s">
        <v>726</v>
      </c>
      <c r="F280" s="44">
        <v>10.769</v>
      </c>
    </row>
    <row r="281" spans="1:6" ht="45" x14ac:dyDescent="0.25">
      <c r="A281" s="43" t="s">
        <v>187</v>
      </c>
      <c r="B281" s="43" t="s">
        <v>1176</v>
      </c>
      <c r="C281" s="43" t="s">
        <v>825</v>
      </c>
      <c r="D281" s="43" t="s">
        <v>680</v>
      </c>
      <c r="E281" s="43" t="s">
        <v>726</v>
      </c>
      <c r="F281" s="44">
        <v>190.76300000000001</v>
      </c>
    </row>
    <row r="282" spans="1:6" ht="30" x14ac:dyDescent="0.25">
      <c r="A282" s="43" t="s">
        <v>1647</v>
      </c>
      <c r="B282" s="43" t="s">
        <v>1648</v>
      </c>
      <c r="C282" s="43" t="s">
        <v>720</v>
      </c>
      <c r="D282" s="43" t="s">
        <v>680</v>
      </c>
      <c r="E282" s="43" t="s">
        <v>726</v>
      </c>
      <c r="F282" s="44">
        <v>150.43700000000001</v>
      </c>
    </row>
    <row r="283" spans="1:6" ht="30" x14ac:dyDescent="0.25">
      <c r="A283" s="43" t="s">
        <v>188</v>
      </c>
      <c r="B283" s="43" t="s">
        <v>189</v>
      </c>
      <c r="C283" s="43" t="s">
        <v>826</v>
      </c>
      <c r="D283" s="43" t="s">
        <v>689</v>
      </c>
      <c r="E283" s="43" t="s">
        <v>725</v>
      </c>
      <c r="F283" s="44">
        <v>0.26100000000000001</v>
      </c>
    </row>
    <row r="284" spans="1:6" ht="30" x14ac:dyDescent="0.25">
      <c r="A284" s="43" t="s">
        <v>1559</v>
      </c>
      <c r="B284" s="43" t="s">
        <v>1560</v>
      </c>
      <c r="C284" s="43" t="s">
        <v>720</v>
      </c>
      <c r="D284" s="43" t="s">
        <v>692</v>
      </c>
      <c r="E284" s="43" t="s">
        <v>726</v>
      </c>
      <c r="F284" s="44">
        <v>5.2859999999999996</v>
      </c>
    </row>
    <row r="285" spans="1:6" ht="30" x14ac:dyDescent="0.25">
      <c r="A285" s="43" t="s">
        <v>2062</v>
      </c>
      <c r="B285" s="43" t="s">
        <v>2063</v>
      </c>
      <c r="C285" s="43" t="s">
        <v>720</v>
      </c>
      <c r="D285" s="43" t="s">
        <v>680</v>
      </c>
      <c r="E285" s="43" t="s">
        <v>726</v>
      </c>
      <c r="F285" s="44">
        <v>70.427000000000007</v>
      </c>
    </row>
    <row r="286" spans="1:6" ht="30" x14ac:dyDescent="0.25">
      <c r="A286" s="43" t="s">
        <v>190</v>
      </c>
      <c r="B286" s="43" t="s">
        <v>191</v>
      </c>
      <c r="C286" s="43" t="s">
        <v>827</v>
      </c>
      <c r="D286" s="43" t="s">
        <v>690</v>
      </c>
      <c r="E286" s="43" t="s">
        <v>726</v>
      </c>
      <c r="F286" s="44">
        <v>0.77600000000000002</v>
      </c>
    </row>
    <row r="287" spans="1:6" ht="30" x14ac:dyDescent="0.25">
      <c r="A287" s="43" t="s">
        <v>192</v>
      </c>
      <c r="B287" s="43" t="s">
        <v>193</v>
      </c>
      <c r="C287" s="43" t="s">
        <v>827</v>
      </c>
      <c r="D287" s="43" t="s">
        <v>682</v>
      </c>
      <c r="E287" s="43" t="s">
        <v>726</v>
      </c>
      <c r="F287" s="44">
        <v>4.6109999999999998</v>
      </c>
    </row>
    <row r="288" spans="1:6" ht="30" x14ac:dyDescent="0.25">
      <c r="A288" s="43" t="s">
        <v>194</v>
      </c>
      <c r="B288" s="43" t="s">
        <v>496</v>
      </c>
      <c r="C288" s="43" t="s">
        <v>828</v>
      </c>
      <c r="D288" s="43" t="s">
        <v>680</v>
      </c>
      <c r="E288" s="43" t="s">
        <v>726</v>
      </c>
      <c r="F288" s="44">
        <v>33.073</v>
      </c>
    </row>
    <row r="289" spans="1:6" ht="30" x14ac:dyDescent="0.25">
      <c r="A289" s="43" t="s">
        <v>195</v>
      </c>
      <c r="B289" s="43" t="s">
        <v>196</v>
      </c>
      <c r="C289" s="43" t="s">
        <v>829</v>
      </c>
      <c r="D289" s="43" t="s">
        <v>688</v>
      </c>
      <c r="E289" s="43" t="s">
        <v>729</v>
      </c>
      <c r="F289" s="44">
        <v>1.7999999999999999E-2</v>
      </c>
    </row>
    <row r="290" spans="1:6" ht="30" x14ac:dyDescent="0.25">
      <c r="A290" s="43" t="s">
        <v>1815</v>
      </c>
      <c r="B290" s="43" t="s">
        <v>1816</v>
      </c>
      <c r="C290" s="43" t="s">
        <v>720</v>
      </c>
      <c r="D290" s="43" t="s">
        <v>697</v>
      </c>
      <c r="E290" s="43" t="s">
        <v>729</v>
      </c>
      <c r="F290" s="44">
        <v>2.9420000000000002</v>
      </c>
    </row>
    <row r="291" spans="1:6" ht="45" x14ac:dyDescent="0.25">
      <c r="A291" s="43" t="s">
        <v>197</v>
      </c>
      <c r="B291" s="43" t="s">
        <v>198</v>
      </c>
      <c r="C291" s="43" t="s">
        <v>830</v>
      </c>
      <c r="D291" s="43" t="s">
        <v>697</v>
      </c>
      <c r="E291" s="43" t="s">
        <v>729</v>
      </c>
      <c r="F291" s="44">
        <v>0.219</v>
      </c>
    </row>
    <row r="292" spans="1:6" ht="30" x14ac:dyDescent="0.25">
      <c r="A292" s="43" t="s">
        <v>199</v>
      </c>
      <c r="B292" s="43" t="s">
        <v>200</v>
      </c>
      <c r="C292" s="43" t="s">
        <v>831</v>
      </c>
      <c r="D292" s="43" t="s">
        <v>707</v>
      </c>
      <c r="E292" s="43" t="s">
        <v>724</v>
      </c>
      <c r="F292" s="44">
        <v>16.042999999999999</v>
      </c>
    </row>
    <row r="293" spans="1:6" ht="30" x14ac:dyDescent="0.25">
      <c r="A293" s="43" t="s">
        <v>201</v>
      </c>
      <c r="B293" s="43" t="s">
        <v>202</v>
      </c>
      <c r="C293" s="43" t="s">
        <v>832</v>
      </c>
      <c r="D293" s="43" t="s">
        <v>688</v>
      </c>
      <c r="E293" s="43" t="s">
        <v>726</v>
      </c>
      <c r="F293" s="44">
        <v>0.51600000000000001</v>
      </c>
    </row>
    <row r="294" spans="1:6" ht="30" x14ac:dyDescent="0.25">
      <c r="A294" s="43" t="s">
        <v>203</v>
      </c>
      <c r="B294" s="43" t="s">
        <v>204</v>
      </c>
      <c r="C294" s="43" t="s">
        <v>833</v>
      </c>
      <c r="D294" s="43" t="s">
        <v>685</v>
      </c>
      <c r="E294" s="43" t="s">
        <v>726</v>
      </c>
      <c r="F294" s="44">
        <v>0.85499999999999998</v>
      </c>
    </row>
    <row r="295" spans="1:6" ht="30" x14ac:dyDescent="0.25">
      <c r="A295" s="43" t="s">
        <v>205</v>
      </c>
      <c r="B295" s="43" t="s">
        <v>206</v>
      </c>
      <c r="C295" s="43" t="s">
        <v>834</v>
      </c>
      <c r="D295" s="43" t="s">
        <v>694</v>
      </c>
      <c r="E295" s="43" t="s">
        <v>729</v>
      </c>
      <c r="F295" s="44">
        <v>575.76</v>
      </c>
    </row>
    <row r="296" spans="1:6" ht="30" x14ac:dyDescent="0.25">
      <c r="A296" s="43" t="s">
        <v>207</v>
      </c>
      <c r="B296" s="43" t="s">
        <v>208</v>
      </c>
      <c r="C296" s="43" t="s">
        <v>835</v>
      </c>
      <c r="D296" s="43" t="s">
        <v>689</v>
      </c>
      <c r="E296" s="43" t="s">
        <v>726</v>
      </c>
      <c r="F296" s="44">
        <v>20.58</v>
      </c>
    </row>
    <row r="297" spans="1:6" ht="30" x14ac:dyDescent="0.25">
      <c r="A297" s="43" t="s">
        <v>209</v>
      </c>
      <c r="B297" s="43" t="s">
        <v>210</v>
      </c>
      <c r="C297" s="43" t="s">
        <v>836</v>
      </c>
      <c r="D297" s="43" t="s">
        <v>680</v>
      </c>
      <c r="E297" s="43" t="s">
        <v>726</v>
      </c>
      <c r="F297" s="44">
        <v>22.219000000000001</v>
      </c>
    </row>
    <row r="298" spans="1:6" ht="30" x14ac:dyDescent="0.25">
      <c r="A298" s="43" t="s">
        <v>2064</v>
      </c>
      <c r="B298" s="43" t="s">
        <v>2065</v>
      </c>
      <c r="C298" s="43" t="s">
        <v>720</v>
      </c>
      <c r="D298" s="43" t="s">
        <v>689</v>
      </c>
      <c r="E298" s="43" t="s">
        <v>726</v>
      </c>
      <c r="F298" s="44">
        <v>2.9750000000000001</v>
      </c>
    </row>
    <row r="299" spans="1:6" ht="30" x14ac:dyDescent="0.25">
      <c r="A299" s="43" t="s">
        <v>211</v>
      </c>
      <c r="B299" s="43" t="s">
        <v>212</v>
      </c>
      <c r="C299" s="43" t="s">
        <v>837</v>
      </c>
      <c r="D299" s="43" t="s">
        <v>680</v>
      </c>
      <c r="E299" s="43" t="s">
        <v>726</v>
      </c>
      <c r="F299" s="44">
        <v>542.57399999999996</v>
      </c>
    </row>
    <row r="300" spans="1:6" ht="30" x14ac:dyDescent="0.25">
      <c r="A300" s="43" t="s">
        <v>2208</v>
      </c>
      <c r="B300" s="43" t="s">
        <v>2209</v>
      </c>
      <c r="C300" s="43" t="s">
        <v>720</v>
      </c>
      <c r="D300" s="43" t="s">
        <v>680</v>
      </c>
      <c r="E300" s="43" t="s">
        <v>726</v>
      </c>
      <c r="F300" s="44">
        <v>125.31699999999999</v>
      </c>
    </row>
    <row r="301" spans="1:6" ht="30" x14ac:dyDescent="0.25">
      <c r="A301" s="43" t="s">
        <v>213</v>
      </c>
      <c r="B301" s="43" t="s">
        <v>1177</v>
      </c>
      <c r="C301" s="43" t="s">
        <v>838</v>
      </c>
      <c r="D301" s="43" t="s">
        <v>688</v>
      </c>
      <c r="E301" s="43" t="s">
        <v>726</v>
      </c>
      <c r="F301" s="44">
        <v>30.523</v>
      </c>
    </row>
    <row r="302" spans="1:6" ht="30" x14ac:dyDescent="0.25">
      <c r="A302" s="43" t="s">
        <v>1360</v>
      </c>
      <c r="B302" s="43" t="s">
        <v>1361</v>
      </c>
      <c r="C302" s="43" t="s">
        <v>720</v>
      </c>
      <c r="D302" s="43" t="s">
        <v>688</v>
      </c>
      <c r="E302" s="43" t="s">
        <v>726</v>
      </c>
      <c r="F302" s="44">
        <v>76.95</v>
      </c>
    </row>
    <row r="303" spans="1:6" ht="30" x14ac:dyDescent="0.25">
      <c r="A303" s="43" t="s">
        <v>1741</v>
      </c>
      <c r="B303" s="43" t="s">
        <v>1742</v>
      </c>
      <c r="C303" s="43" t="s">
        <v>720</v>
      </c>
      <c r="D303" s="43" t="s">
        <v>680</v>
      </c>
      <c r="E303" s="43" t="s">
        <v>726</v>
      </c>
      <c r="F303" s="44">
        <v>61.427999999999997</v>
      </c>
    </row>
    <row r="304" spans="1:6" ht="15" x14ac:dyDescent="0.25">
      <c r="A304" s="43" t="s">
        <v>214</v>
      </c>
      <c r="B304" s="43" t="s">
        <v>215</v>
      </c>
      <c r="C304" s="43" t="s">
        <v>839</v>
      </c>
      <c r="D304" s="43" t="s">
        <v>682</v>
      </c>
      <c r="E304" s="43" t="s">
        <v>726</v>
      </c>
      <c r="F304" s="44">
        <v>17.233000000000001</v>
      </c>
    </row>
    <row r="305" spans="1:6" ht="30" x14ac:dyDescent="0.25">
      <c r="A305" s="43" t="s">
        <v>216</v>
      </c>
      <c r="B305" s="43" t="s">
        <v>217</v>
      </c>
      <c r="C305" s="43" t="s">
        <v>840</v>
      </c>
      <c r="D305" s="43" t="s">
        <v>680</v>
      </c>
      <c r="E305" s="43" t="s">
        <v>726</v>
      </c>
      <c r="F305" s="44">
        <v>0.23699999999999999</v>
      </c>
    </row>
    <row r="306" spans="1:6" ht="30" x14ac:dyDescent="0.25">
      <c r="A306" s="43" t="s">
        <v>218</v>
      </c>
      <c r="B306" s="43" t="s">
        <v>219</v>
      </c>
      <c r="C306" s="43" t="s">
        <v>720</v>
      </c>
      <c r="D306" s="43" t="s">
        <v>688</v>
      </c>
      <c r="E306" s="43" t="s">
        <v>729</v>
      </c>
      <c r="F306" s="44">
        <v>43.140999999999998</v>
      </c>
    </row>
    <row r="307" spans="1:6" ht="30" x14ac:dyDescent="0.25">
      <c r="A307" s="43" t="s">
        <v>2210</v>
      </c>
      <c r="B307" s="43" t="s">
        <v>2211</v>
      </c>
      <c r="C307" s="43" t="s">
        <v>2212</v>
      </c>
      <c r="D307" s="43">
        <v>1</v>
      </c>
      <c r="E307" s="43" t="s">
        <v>2213</v>
      </c>
      <c r="F307" s="44">
        <v>8.5649999999999995</v>
      </c>
    </row>
    <row r="308" spans="1:6" ht="30" x14ac:dyDescent="0.25">
      <c r="A308" s="43" t="s">
        <v>1817</v>
      </c>
      <c r="B308" s="43" t="s">
        <v>1818</v>
      </c>
      <c r="C308" s="43" t="s">
        <v>720</v>
      </c>
      <c r="D308" s="43" t="s">
        <v>688</v>
      </c>
      <c r="E308" s="43" t="s">
        <v>726</v>
      </c>
      <c r="F308" s="44">
        <v>0.28199999999999997</v>
      </c>
    </row>
    <row r="309" spans="1:6" ht="30" x14ac:dyDescent="0.25">
      <c r="A309" s="43" t="s">
        <v>1819</v>
      </c>
      <c r="B309" s="43" t="s">
        <v>1820</v>
      </c>
      <c r="C309" s="43" t="s">
        <v>720</v>
      </c>
      <c r="D309" s="43" t="s">
        <v>688</v>
      </c>
      <c r="E309" s="43" t="s">
        <v>726</v>
      </c>
      <c r="F309" s="44">
        <v>0.41</v>
      </c>
    </row>
    <row r="310" spans="1:6" ht="30" x14ac:dyDescent="0.25">
      <c r="A310" s="43" t="s">
        <v>2214</v>
      </c>
      <c r="B310" s="43" t="s">
        <v>2215</v>
      </c>
      <c r="C310" s="43" t="s">
        <v>720</v>
      </c>
      <c r="D310" s="43" t="s">
        <v>692</v>
      </c>
      <c r="E310" s="43" t="s">
        <v>726</v>
      </c>
      <c r="F310" s="44">
        <v>6.3E-2</v>
      </c>
    </row>
    <row r="311" spans="1:6" ht="30" x14ac:dyDescent="0.25">
      <c r="A311" s="43" t="s">
        <v>1821</v>
      </c>
      <c r="B311" s="43" t="s">
        <v>1822</v>
      </c>
      <c r="C311" s="43" t="s">
        <v>720</v>
      </c>
      <c r="D311" s="43" t="s">
        <v>682</v>
      </c>
      <c r="E311" s="43" t="s">
        <v>729</v>
      </c>
      <c r="F311" s="44">
        <v>6.6680000000000001</v>
      </c>
    </row>
    <row r="312" spans="1:6" ht="30" x14ac:dyDescent="0.25">
      <c r="A312" s="43" t="s">
        <v>1823</v>
      </c>
      <c r="B312" s="43" t="s">
        <v>1824</v>
      </c>
      <c r="C312" s="43" t="s">
        <v>720</v>
      </c>
      <c r="D312" s="43" t="s">
        <v>682</v>
      </c>
      <c r="E312" s="43" t="s">
        <v>729</v>
      </c>
      <c r="F312" s="44">
        <v>15.327999999999999</v>
      </c>
    </row>
    <row r="313" spans="1:6" ht="45" x14ac:dyDescent="0.25">
      <c r="A313" s="43" t="s">
        <v>220</v>
      </c>
      <c r="B313" s="43" t="s">
        <v>221</v>
      </c>
      <c r="C313" s="43" t="s">
        <v>841</v>
      </c>
      <c r="D313" s="43" t="s">
        <v>682</v>
      </c>
      <c r="E313" s="43" t="s">
        <v>729</v>
      </c>
      <c r="F313" s="44">
        <v>2.4910000000000001</v>
      </c>
    </row>
    <row r="314" spans="1:6" ht="30" x14ac:dyDescent="0.25">
      <c r="A314" s="43" t="s">
        <v>1561</v>
      </c>
      <c r="B314" s="43" t="s">
        <v>1562</v>
      </c>
      <c r="C314" s="43" t="s">
        <v>720</v>
      </c>
      <c r="D314" s="43" t="s">
        <v>680</v>
      </c>
      <c r="E314" s="43" t="s">
        <v>726</v>
      </c>
      <c r="F314" s="44">
        <v>484.40300000000002</v>
      </c>
    </row>
    <row r="315" spans="1:6" ht="45" x14ac:dyDescent="0.25">
      <c r="A315" s="43" t="s">
        <v>1825</v>
      </c>
      <c r="B315" s="43" t="s">
        <v>1826</v>
      </c>
      <c r="C315" s="43" t="s">
        <v>720</v>
      </c>
      <c r="D315" s="43" t="s">
        <v>688</v>
      </c>
      <c r="E315" s="43" t="s">
        <v>726</v>
      </c>
      <c r="F315" s="44">
        <v>2.5999999999999999E-2</v>
      </c>
    </row>
    <row r="316" spans="1:6" ht="45" x14ac:dyDescent="0.25">
      <c r="A316" s="43" t="s">
        <v>222</v>
      </c>
      <c r="B316" s="43" t="s">
        <v>223</v>
      </c>
      <c r="C316" s="43" t="s">
        <v>842</v>
      </c>
      <c r="D316" s="43" t="s">
        <v>706</v>
      </c>
      <c r="E316" s="43" t="s">
        <v>726</v>
      </c>
      <c r="F316" s="44">
        <v>0.501</v>
      </c>
    </row>
    <row r="317" spans="1:6" ht="30" x14ac:dyDescent="0.25">
      <c r="A317" s="43" t="s">
        <v>1827</v>
      </c>
      <c r="B317" s="43" t="s">
        <v>1828</v>
      </c>
      <c r="C317" s="43" t="s">
        <v>720</v>
      </c>
      <c r="D317" s="43" t="s">
        <v>690</v>
      </c>
      <c r="E317" s="43" t="s">
        <v>726</v>
      </c>
      <c r="F317" s="44">
        <v>0.41899999999999998</v>
      </c>
    </row>
    <row r="318" spans="1:6" ht="30" x14ac:dyDescent="0.25">
      <c r="A318" s="43" t="s">
        <v>1829</v>
      </c>
      <c r="B318" s="43" t="s">
        <v>1830</v>
      </c>
      <c r="C318" s="43" t="s">
        <v>720</v>
      </c>
      <c r="D318" s="43" t="s">
        <v>690</v>
      </c>
      <c r="E318" s="43" t="s">
        <v>726</v>
      </c>
      <c r="F318" s="44">
        <v>1.3819999999999999</v>
      </c>
    </row>
    <row r="319" spans="1:6" ht="30" x14ac:dyDescent="0.25">
      <c r="A319" s="43" t="s">
        <v>224</v>
      </c>
      <c r="B319" s="43" t="s">
        <v>225</v>
      </c>
      <c r="C319" s="43" t="s">
        <v>720</v>
      </c>
      <c r="D319" s="43" t="s">
        <v>680</v>
      </c>
      <c r="E319" s="43" t="s">
        <v>726</v>
      </c>
      <c r="F319" s="44">
        <v>39.551000000000002</v>
      </c>
    </row>
    <row r="320" spans="1:6" ht="30" x14ac:dyDescent="0.25">
      <c r="A320" s="43" t="s">
        <v>226</v>
      </c>
      <c r="B320" s="43" t="s">
        <v>227</v>
      </c>
      <c r="C320" s="43" t="s">
        <v>843</v>
      </c>
      <c r="D320" s="43" t="s">
        <v>692</v>
      </c>
      <c r="E320" s="43" t="s">
        <v>726</v>
      </c>
      <c r="F320" s="44">
        <v>38.604999999999997</v>
      </c>
    </row>
    <row r="321" spans="1:6" ht="30" x14ac:dyDescent="0.25">
      <c r="A321" s="43" t="s">
        <v>1615</v>
      </c>
      <c r="B321" s="43" t="s">
        <v>1616</v>
      </c>
      <c r="C321" s="43" t="s">
        <v>720</v>
      </c>
      <c r="D321" s="43" t="s">
        <v>680</v>
      </c>
      <c r="E321" s="43" t="s">
        <v>726</v>
      </c>
      <c r="F321" s="44">
        <v>25.422000000000001</v>
      </c>
    </row>
    <row r="322" spans="1:6" ht="30" x14ac:dyDescent="0.25">
      <c r="A322" s="43" t="s">
        <v>2216</v>
      </c>
      <c r="B322" s="43" t="s">
        <v>2217</v>
      </c>
      <c r="C322" s="43" t="s">
        <v>720</v>
      </c>
      <c r="D322" s="43" t="s">
        <v>680</v>
      </c>
      <c r="E322" s="43" t="s">
        <v>726</v>
      </c>
      <c r="F322" s="44">
        <v>0.02</v>
      </c>
    </row>
    <row r="323" spans="1:6" ht="30" x14ac:dyDescent="0.25">
      <c r="A323" s="43" t="s">
        <v>1831</v>
      </c>
      <c r="B323" s="43" t="s">
        <v>1832</v>
      </c>
      <c r="C323" s="43" t="s">
        <v>720</v>
      </c>
      <c r="D323" s="43" t="s">
        <v>685</v>
      </c>
      <c r="E323" s="43" t="s">
        <v>726</v>
      </c>
      <c r="F323" s="44">
        <v>0.56899999999999995</v>
      </c>
    </row>
    <row r="324" spans="1:6" ht="30" x14ac:dyDescent="0.25">
      <c r="A324" s="43" t="s">
        <v>1362</v>
      </c>
      <c r="B324" s="43" t="s">
        <v>1363</v>
      </c>
      <c r="C324" s="43" t="s">
        <v>720</v>
      </c>
      <c r="D324" s="43" t="s">
        <v>680</v>
      </c>
      <c r="E324" s="43" t="s">
        <v>726</v>
      </c>
      <c r="F324" s="44">
        <v>3.1429999999999998</v>
      </c>
    </row>
    <row r="325" spans="1:6" ht="30" x14ac:dyDescent="0.25">
      <c r="A325" s="43" t="s">
        <v>1364</v>
      </c>
      <c r="B325" s="43" t="s">
        <v>1649</v>
      </c>
      <c r="C325" s="43" t="s">
        <v>720</v>
      </c>
      <c r="D325" s="43" t="s">
        <v>680</v>
      </c>
      <c r="E325" s="43" t="s">
        <v>726</v>
      </c>
      <c r="F325" s="44">
        <v>3.2589999999999999</v>
      </c>
    </row>
    <row r="326" spans="1:6" ht="75" x14ac:dyDescent="0.25">
      <c r="A326" s="43" t="s">
        <v>228</v>
      </c>
      <c r="B326" s="43" t="s">
        <v>1178</v>
      </c>
      <c r="C326" s="43" t="s">
        <v>844</v>
      </c>
      <c r="D326" s="43" t="s">
        <v>709</v>
      </c>
      <c r="E326" s="43" t="s">
        <v>726</v>
      </c>
      <c r="F326" s="44">
        <v>1670.296</v>
      </c>
    </row>
    <row r="327" spans="1:6" ht="30" x14ac:dyDescent="0.25">
      <c r="A327" s="43" t="s">
        <v>1563</v>
      </c>
      <c r="B327" s="43" t="s">
        <v>1564</v>
      </c>
      <c r="C327" s="43" t="s">
        <v>720</v>
      </c>
      <c r="D327" s="43" t="s">
        <v>683</v>
      </c>
      <c r="E327" s="43" t="s">
        <v>726</v>
      </c>
      <c r="F327" s="44">
        <v>134.256</v>
      </c>
    </row>
    <row r="328" spans="1:6" ht="30" x14ac:dyDescent="0.25">
      <c r="A328" s="43" t="s">
        <v>1650</v>
      </c>
      <c r="B328" s="43" t="s">
        <v>1651</v>
      </c>
      <c r="C328" s="43" t="s">
        <v>720</v>
      </c>
      <c r="D328" s="43" t="s">
        <v>680</v>
      </c>
      <c r="E328" s="43" t="s">
        <v>735</v>
      </c>
      <c r="F328" s="44">
        <v>52.378</v>
      </c>
    </row>
    <row r="329" spans="1:6" ht="30" x14ac:dyDescent="0.25">
      <c r="A329" s="43" t="s">
        <v>229</v>
      </c>
      <c r="B329" s="43" t="s">
        <v>230</v>
      </c>
      <c r="C329" s="43" t="s">
        <v>720</v>
      </c>
      <c r="D329" s="43" t="s">
        <v>688</v>
      </c>
      <c r="E329" s="43" t="s">
        <v>726</v>
      </c>
      <c r="F329" s="44">
        <v>5.1999999999999998E-2</v>
      </c>
    </row>
    <row r="330" spans="1:6" ht="30" x14ac:dyDescent="0.25">
      <c r="A330" s="43" t="s">
        <v>1833</v>
      </c>
      <c r="B330" s="43" t="s">
        <v>1834</v>
      </c>
      <c r="C330" s="43" t="s">
        <v>720</v>
      </c>
      <c r="D330" s="43" t="s">
        <v>722</v>
      </c>
      <c r="E330" s="43" t="s">
        <v>726</v>
      </c>
      <c r="F330" s="44">
        <v>220.74299999999999</v>
      </c>
    </row>
    <row r="331" spans="1:6" ht="30" x14ac:dyDescent="0.25">
      <c r="A331" s="43" t="s">
        <v>231</v>
      </c>
      <c r="B331" s="43" t="s">
        <v>232</v>
      </c>
      <c r="C331" s="43" t="s">
        <v>845</v>
      </c>
      <c r="D331" s="43" t="s">
        <v>680</v>
      </c>
      <c r="E331" s="43" t="s">
        <v>730</v>
      </c>
      <c r="F331" s="44">
        <v>24.376000000000001</v>
      </c>
    </row>
    <row r="332" spans="1:6" ht="30" x14ac:dyDescent="0.25">
      <c r="A332" s="43" t="s">
        <v>233</v>
      </c>
      <c r="B332" s="43" t="s">
        <v>234</v>
      </c>
      <c r="C332" s="43" t="s">
        <v>846</v>
      </c>
      <c r="D332" s="43" t="s">
        <v>694</v>
      </c>
      <c r="E332" s="43" t="s">
        <v>726</v>
      </c>
      <c r="F332" s="44">
        <v>1.0249999999999999</v>
      </c>
    </row>
    <row r="333" spans="1:6" ht="30" x14ac:dyDescent="0.25">
      <c r="A333" s="43" t="s">
        <v>1835</v>
      </c>
      <c r="B333" s="43" t="s">
        <v>1836</v>
      </c>
      <c r="C333" s="43" t="s">
        <v>720</v>
      </c>
      <c r="D333" s="43" t="s">
        <v>680</v>
      </c>
      <c r="E333" s="43" t="s">
        <v>726</v>
      </c>
      <c r="F333" s="44">
        <v>22.03</v>
      </c>
    </row>
    <row r="334" spans="1:6" ht="30" x14ac:dyDescent="0.25">
      <c r="A334" s="43" t="s">
        <v>2066</v>
      </c>
      <c r="B334" s="43" t="s">
        <v>2067</v>
      </c>
      <c r="C334" s="43" t="s">
        <v>720</v>
      </c>
      <c r="D334" s="43" t="s">
        <v>680</v>
      </c>
      <c r="E334" s="43" t="s">
        <v>726</v>
      </c>
      <c r="F334" s="44">
        <v>3.0000000000000001E-3</v>
      </c>
    </row>
    <row r="335" spans="1:6" ht="30" x14ac:dyDescent="0.25">
      <c r="A335" s="43" t="s">
        <v>235</v>
      </c>
      <c r="B335" s="43" t="s">
        <v>236</v>
      </c>
      <c r="C335" s="43" t="s">
        <v>847</v>
      </c>
      <c r="D335" s="43" t="s">
        <v>705</v>
      </c>
      <c r="E335" s="43" t="s">
        <v>726</v>
      </c>
      <c r="F335" s="44">
        <v>6.2370000000000001</v>
      </c>
    </row>
    <row r="336" spans="1:6" ht="30" x14ac:dyDescent="0.25">
      <c r="A336" s="43" t="s">
        <v>237</v>
      </c>
      <c r="B336" s="43" t="s">
        <v>238</v>
      </c>
      <c r="C336" s="43" t="s">
        <v>848</v>
      </c>
      <c r="D336" s="43" t="s">
        <v>701</v>
      </c>
      <c r="E336" s="43" t="s">
        <v>726</v>
      </c>
      <c r="F336" s="44">
        <v>3.472</v>
      </c>
    </row>
    <row r="337" spans="1:6" ht="30" x14ac:dyDescent="0.25">
      <c r="A337" s="43" t="s">
        <v>1652</v>
      </c>
      <c r="B337" s="43" t="s">
        <v>1653</v>
      </c>
      <c r="C337" s="43" t="s">
        <v>720</v>
      </c>
      <c r="D337" s="43" t="s">
        <v>701</v>
      </c>
      <c r="E337" s="43" t="s">
        <v>726</v>
      </c>
      <c r="F337" s="44">
        <v>6.3380000000000001</v>
      </c>
    </row>
    <row r="338" spans="1:6" ht="30" x14ac:dyDescent="0.25">
      <c r="A338" s="43" t="s">
        <v>239</v>
      </c>
      <c r="B338" s="43" t="s">
        <v>240</v>
      </c>
      <c r="C338" s="43" t="s">
        <v>849</v>
      </c>
      <c r="D338" s="43" t="s">
        <v>710</v>
      </c>
      <c r="E338" s="43" t="s">
        <v>726</v>
      </c>
      <c r="F338" s="44">
        <v>1.5649999999999999</v>
      </c>
    </row>
    <row r="339" spans="1:6" ht="30" x14ac:dyDescent="0.25">
      <c r="A339" s="43" t="s">
        <v>241</v>
      </c>
      <c r="B339" s="43" t="s">
        <v>242</v>
      </c>
      <c r="C339" s="43" t="s">
        <v>850</v>
      </c>
      <c r="D339" s="43" t="s">
        <v>682</v>
      </c>
      <c r="E339" s="43" t="s">
        <v>723</v>
      </c>
      <c r="F339" s="44">
        <v>2.2629999999999999</v>
      </c>
    </row>
    <row r="340" spans="1:6" ht="30" x14ac:dyDescent="0.25">
      <c r="A340" s="43" t="s">
        <v>243</v>
      </c>
      <c r="B340" s="43" t="s">
        <v>1179</v>
      </c>
      <c r="C340" s="43" t="s">
        <v>851</v>
      </c>
      <c r="D340" s="43" t="s">
        <v>689</v>
      </c>
      <c r="E340" s="43" t="s">
        <v>726</v>
      </c>
      <c r="F340" s="44">
        <v>10.135999999999999</v>
      </c>
    </row>
    <row r="341" spans="1:6" ht="45" x14ac:dyDescent="0.25">
      <c r="A341" s="43" t="s">
        <v>1302</v>
      </c>
      <c r="B341" s="43" t="s">
        <v>1303</v>
      </c>
      <c r="C341" s="43" t="s">
        <v>720</v>
      </c>
      <c r="D341" s="43" t="s">
        <v>680</v>
      </c>
      <c r="E341" s="43" t="s">
        <v>726</v>
      </c>
      <c r="F341" s="44">
        <v>30.54</v>
      </c>
    </row>
    <row r="342" spans="1:6" ht="30" x14ac:dyDescent="0.25">
      <c r="A342" s="43" t="s">
        <v>2068</v>
      </c>
      <c r="B342" s="43" t="s">
        <v>2069</v>
      </c>
      <c r="C342" s="43" t="s">
        <v>720</v>
      </c>
      <c r="D342" s="43" t="s">
        <v>689</v>
      </c>
      <c r="E342" s="43" t="s">
        <v>726</v>
      </c>
      <c r="F342" s="44">
        <v>1.6040000000000001</v>
      </c>
    </row>
    <row r="343" spans="1:6" ht="30" x14ac:dyDescent="0.25">
      <c r="A343" s="43" t="s">
        <v>1654</v>
      </c>
      <c r="B343" s="43" t="s">
        <v>1655</v>
      </c>
      <c r="C343" s="43" t="s">
        <v>720</v>
      </c>
      <c r="D343" s="43" t="s">
        <v>689</v>
      </c>
      <c r="E343" s="43" t="s">
        <v>726</v>
      </c>
      <c r="F343" s="44">
        <v>2.085</v>
      </c>
    </row>
    <row r="344" spans="1:6" ht="15" x14ac:dyDescent="0.25">
      <c r="A344" s="43" t="s">
        <v>244</v>
      </c>
      <c r="B344" s="43" t="s">
        <v>245</v>
      </c>
      <c r="C344" s="43" t="s">
        <v>852</v>
      </c>
      <c r="D344" s="43" t="s">
        <v>689</v>
      </c>
      <c r="E344" s="43" t="s">
        <v>726</v>
      </c>
      <c r="F344" s="44">
        <v>0.43099999999999999</v>
      </c>
    </row>
    <row r="345" spans="1:6" ht="30" x14ac:dyDescent="0.25">
      <c r="A345" s="43" t="s">
        <v>246</v>
      </c>
      <c r="B345" s="43" t="s">
        <v>247</v>
      </c>
      <c r="C345" s="43" t="s">
        <v>853</v>
      </c>
      <c r="D345" s="43" t="s">
        <v>684</v>
      </c>
      <c r="E345" s="43" t="s">
        <v>726</v>
      </c>
      <c r="F345" s="44">
        <v>21.285</v>
      </c>
    </row>
    <row r="346" spans="1:6" ht="30" x14ac:dyDescent="0.25">
      <c r="A346" s="43" t="s">
        <v>2218</v>
      </c>
      <c r="B346" s="43" t="s">
        <v>2219</v>
      </c>
      <c r="C346" s="43" t="s">
        <v>720</v>
      </c>
      <c r="D346" s="43" t="s">
        <v>680</v>
      </c>
      <c r="E346" s="43" t="s">
        <v>726</v>
      </c>
      <c r="F346" s="44">
        <v>0.63800000000000001</v>
      </c>
    </row>
    <row r="347" spans="1:6" ht="30" x14ac:dyDescent="0.25">
      <c r="A347" s="43" t="s">
        <v>1656</v>
      </c>
      <c r="B347" s="43" t="s">
        <v>1657</v>
      </c>
      <c r="C347" s="43" t="s">
        <v>720</v>
      </c>
      <c r="D347" s="43" t="s">
        <v>680</v>
      </c>
      <c r="E347" s="43" t="s">
        <v>726</v>
      </c>
      <c r="F347" s="44">
        <v>0.30499999999999999</v>
      </c>
    </row>
    <row r="348" spans="1:6" ht="30" x14ac:dyDescent="0.25">
      <c r="A348" s="43" t="s">
        <v>248</v>
      </c>
      <c r="B348" s="43" t="s">
        <v>249</v>
      </c>
      <c r="C348" s="43" t="s">
        <v>854</v>
      </c>
      <c r="D348" s="43" t="s">
        <v>680</v>
      </c>
      <c r="E348" s="43" t="s">
        <v>726</v>
      </c>
      <c r="F348" s="44">
        <v>0.28199999999999997</v>
      </c>
    </row>
    <row r="349" spans="1:6" ht="30" x14ac:dyDescent="0.25">
      <c r="A349" s="43" t="s">
        <v>250</v>
      </c>
      <c r="B349" s="43" t="s">
        <v>251</v>
      </c>
      <c r="C349" s="43" t="s">
        <v>855</v>
      </c>
      <c r="D349" s="43" t="s">
        <v>680</v>
      </c>
      <c r="E349" s="43" t="s">
        <v>726</v>
      </c>
      <c r="F349" s="44">
        <v>0.129</v>
      </c>
    </row>
    <row r="350" spans="1:6" ht="30" x14ac:dyDescent="0.25">
      <c r="A350" s="43" t="s">
        <v>1658</v>
      </c>
      <c r="B350" s="43" t="s">
        <v>2070</v>
      </c>
      <c r="C350" s="43" t="s">
        <v>720</v>
      </c>
      <c r="D350" s="43" t="s">
        <v>680</v>
      </c>
      <c r="E350" s="43" t="s">
        <v>726</v>
      </c>
      <c r="F350" s="44">
        <v>0.17</v>
      </c>
    </row>
    <row r="351" spans="1:6" ht="30" x14ac:dyDescent="0.25">
      <c r="A351" s="43" t="s">
        <v>252</v>
      </c>
      <c r="B351" s="43" t="s">
        <v>1277</v>
      </c>
      <c r="C351" s="43" t="s">
        <v>856</v>
      </c>
      <c r="D351" s="43" t="s">
        <v>690</v>
      </c>
      <c r="E351" s="43" t="s">
        <v>726</v>
      </c>
      <c r="F351" s="44">
        <v>1.571</v>
      </c>
    </row>
    <row r="352" spans="1:6" ht="30" x14ac:dyDescent="0.25">
      <c r="A352" s="43" t="s">
        <v>2071</v>
      </c>
      <c r="B352" s="43" t="s">
        <v>2072</v>
      </c>
      <c r="C352" s="43" t="s">
        <v>720</v>
      </c>
      <c r="D352" s="43" t="s">
        <v>680</v>
      </c>
      <c r="E352" s="43" t="s">
        <v>726</v>
      </c>
      <c r="F352" s="44">
        <v>47.566000000000003</v>
      </c>
    </row>
    <row r="353" spans="1:6" ht="30" x14ac:dyDescent="0.25">
      <c r="A353" s="43" t="s">
        <v>253</v>
      </c>
      <c r="B353" s="43" t="s">
        <v>254</v>
      </c>
      <c r="C353" s="43" t="s">
        <v>857</v>
      </c>
      <c r="D353" s="43" t="s">
        <v>688</v>
      </c>
      <c r="E353" s="43" t="s">
        <v>726</v>
      </c>
      <c r="F353" s="44">
        <v>4.6319999999999997</v>
      </c>
    </row>
    <row r="354" spans="1:6" ht="30" x14ac:dyDescent="0.25">
      <c r="A354" s="43" t="s">
        <v>1659</v>
      </c>
      <c r="B354" s="43" t="s">
        <v>1660</v>
      </c>
      <c r="C354" s="43" t="s">
        <v>720</v>
      </c>
      <c r="D354" s="43" t="s">
        <v>688</v>
      </c>
      <c r="E354" s="43" t="s">
        <v>726</v>
      </c>
      <c r="F354" s="44">
        <v>6.6369999999999996</v>
      </c>
    </row>
    <row r="355" spans="1:6" ht="30" x14ac:dyDescent="0.25">
      <c r="A355" s="43" t="s">
        <v>1076</v>
      </c>
      <c r="B355" s="43" t="s">
        <v>1270</v>
      </c>
      <c r="C355" s="43" t="s">
        <v>720</v>
      </c>
      <c r="D355" s="43" t="s">
        <v>688</v>
      </c>
      <c r="E355" s="43" t="s">
        <v>726</v>
      </c>
      <c r="F355" s="44">
        <v>9.8209999999999997</v>
      </c>
    </row>
    <row r="356" spans="1:6" ht="45" x14ac:dyDescent="0.25">
      <c r="A356" s="43" t="s">
        <v>2073</v>
      </c>
      <c r="B356" s="43" t="s">
        <v>2074</v>
      </c>
      <c r="C356" s="43" t="s">
        <v>720</v>
      </c>
      <c r="D356" s="43" t="s">
        <v>683</v>
      </c>
      <c r="E356" s="43" t="s">
        <v>726</v>
      </c>
      <c r="F356" s="44">
        <v>25.218</v>
      </c>
    </row>
    <row r="357" spans="1:6" ht="30" x14ac:dyDescent="0.25">
      <c r="A357" s="43" t="s">
        <v>255</v>
      </c>
      <c r="B357" s="43" t="s">
        <v>256</v>
      </c>
      <c r="C357" s="43" t="s">
        <v>858</v>
      </c>
      <c r="D357" s="43" t="s">
        <v>680</v>
      </c>
      <c r="E357" s="43" t="s">
        <v>725</v>
      </c>
      <c r="F357" s="44">
        <v>9.6980000000000004</v>
      </c>
    </row>
    <row r="358" spans="1:6" ht="30" x14ac:dyDescent="0.25">
      <c r="A358" s="43" t="s">
        <v>257</v>
      </c>
      <c r="B358" s="43" t="s">
        <v>497</v>
      </c>
      <c r="C358" s="43" t="s">
        <v>859</v>
      </c>
      <c r="D358" s="43" t="s">
        <v>689</v>
      </c>
      <c r="E358" s="43" t="s">
        <v>726</v>
      </c>
      <c r="F358" s="44">
        <v>8.5739999999999998</v>
      </c>
    </row>
    <row r="359" spans="1:6" ht="30" x14ac:dyDescent="0.25">
      <c r="A359" s="43" t="s">
        <v>1661</v>
      </c>
      <c r="B359" s="43" t="s">
        <v>1662</v>
      </c>
      <c r="C359" s="43" t="s">
        <v>720</v>
      </c>
      <c r="D359" s="43" t="s">
        <v>689</v>
      </c>
      <c r="E359" s="43" t="s">
        <v>726</v>
      </c>
      <c r="F359" s="44">
        <v>7.1029999999999998</v>
      </c>
    </row>
    <row r="360" spans="1:6" ht="30" x14ac:dyDescent="0.25">
      <c r="A360" s="43" t="s">
        <v>258</v>
      </c>
      <c r="B360" s="43" t="s">
        <v>259</v>
      </c>
      <c r="C360" s="43" t="s">
        <v>860</v>
      </c>
      <c r="D360" s="43" t="s">
        <v>688</v>
      </c>
      <c r="E360" s="43" t="s">
        <v>726</v>
      </c>
      <c r="F360" s="44">
        <v>3.08</v>
      </c>
    </row>
    <row r="361" spans="1:6" ht="30" x14ac:dyDescent="0.25">
      <c r="A361" s="43" t="s">
        <v>1866</v>
      </c>
      <c r="B361" s="43" t="s">
        <v>1867</v>
      </c>
      <c r="C361" s="43" t="s">
        <v>720</v>
      </c>
      <c r="D361" s="43" t="s">
        <v>690</v>
      </c>
      <c r="E361" s="43" t="s">
        <v>726</v>
      </c>
      <c r="F361" s="44">
        <v>1.34</v>
      </c>
    </row>
    <row r="362" spans="1:6" ht="30" x14ac:dyDescent="0.25">
      <c r="A362" s="43" t="s">
        <v>260</v>
      </c>
      <c r="B362" s="43" t="s">
        <v>261</v>
      </c>
      <c r="C362" s="43" t="s">
        <v>861</v>
      </c>
      <c r="D362" s="43" t="s">
        <v>680</v>
      </c>
      <c r="E362" s="43" t="s">
        <v>726</v>
      </c>
      <c r="F362" s="44">
        <v>9.2129999999999992</v>
      </c>
    </row>
    <row r="363" spans="1:6" ht="30" x14ac:dyDescent="0.25">
      <c r="A363" s="43" t="s">
        <v>1743</v>
      </c>
      <c r="B363" s="43" t="s">
        <v>1744</v>
      </c>
      <c r="C363" s="43" t="s">
        <v>720</v>
      </c>
      <c r="D363" s="43" t="s">
        <v>680</v>
      </c>
      <c r="E363" s="43" t="s">
        <v>726</v>
      </c>
      <c r="F363" s="44">
        <v>1.4950000000000001</v>
      </c>
    </row>
    <row r="364" spans="1:6" ht="30" x14ac:dyDescent="0.25">
      <c r="A364" s="43" t="s">
        <v>262</v>
      </c>
      <c r="B364" s="43" t="s">
        <v>498</v>
      </c>
      <c r="C364" s="43" t="s">
        <v>720</v>
      </c>
      <c r="D364" s="43" t="s">
        <v>680</v>
      </c>
      <c r="E364" s="43" t="s">
        <v>726</v>
      </c>
      <c r="F364" s="44">
        <v>4.1230000000000002</v>
      </c>
    </row>
    <row r="365" spans="1:6" ht="30" x14ac:dyDescent="0.25">
      <c r="A365" s="43" t="s">
        <v>263</v>
      </c>
      <c r="B365" s="43" t="s">
        <v>264</v>
      </c>
      <c r="C365" s="43" t="s">
        <v>862</v>
      </c>
      <c r="D365" s="43" t="s">
        <v>680</v>
      </c>
      <c r="E365" s="43" t="s">
        <v>726</v>
      </c>
      <c r="F365" s="44">
        <v>24.367999999999999</v>
      </c>
    </row>
    <row r="366" spans="1:6" ht="30" x14ac:dyDescent="0.25">
      <c r="A366" s="43" t="s">
        <v>1663</v>
      </c>
      <c r="B366" s="43" t="s">
        <v>1664</v>
      </c>
      <c r="C366" s="43" t="s">
        <v>720</v>
      </c>
      <c r="D366" s="43" t="s">
        <v>680</v>
      </c>
      <c r="E366" s="43" t="s">
        <v>726</v>
      </c>
      <c r="F366" s="44">
        <v>14.859</v>
      </c>
    </row>
    <row r="367" spans="1:6" ht="30" x14ac:dyDescent="0.25">
      <c r="A367" s="43" t="s">
        <v>1868</v>
      </c>
      <c r="B367" s="43" t="s">
        <v>1869</v>
      </c>
      <c r="C367" s="43" t="s">
        <v>720</v>
      </c>
      <c r="D367" s="43" t="s">
        <v>680</v>
      </c>
      <c r="E367" s="43" t="s">
        <v>726</v>
      </c>
      <c r="F367" s="44">
        <v>68.655000000000001</v>
      </c>
    </row>
    <row r="368" spans="1:6" ht="45" x14ac:dyDescent="0.25">
      <c r="A368" s="43" t="s">
        <v>1271</v>
      </c>
      <c r="B368" s="43" t="s">
        <v>1272</v>
      </c>
      <c r="C368" s="43" t="s">
        <v>720</v>
      </c>
      <c r="D368" s="43" t="s">
        <v>680</v>
      </c>
      <c r="E368" s="43" t="s">
        <v>726</v>
      </c>
      <c r="F368" s="44">
        <v>57.807000000000002</v>
      </c>
    </row>
    <row r="369" spans="1:6" ht="30" x14ac:dyDescent="0.25">
      <c r="A369" s="43" t="s">
        <v>2220</v>
      </c>
      <c r="B369" s="43" t="s">
        <v>2221</v>
      </c>
      <c r="C369" s="43" t="s">
        <v>720</v>
      </c>
      <c r="D369" s="43" t="s">
        <v>680</v>
      </c>
      <c r="E369" s="43" t="s">
        <v>726</v>
      </c>
      <c r="F369" s="44">
        <v>45.186999999999998</v>
      </c>
    </row>
    <row r="370" spans="1:6" ht="30" x14ac:dyDescent="0.25">
      <c r="A370" s="43" t="s">
        <v>265</v>
      </c>
      <c r="B370" s="43" t="s">
        <v>499</v>
      </c>
      <c r="C370" s="43" t="s">
        <v>863</v>
      </c>
      <c r="D370" s="43" t="s">
        <v>680</v>
      </c>
      <c r="E370" s="43" t="s">
        <v>726</v>
      </c>
      <c r="F370" s="44">
        <v>204.59200000000001</v>
      </c>
    </row>
    <row r="371" spans="1:6" ht="30" x14ac:dyDescent="0.25">
      <c r="A371" s="43" t="s">
        <v>266</v>
      </c>
      <c r="B371" s="43" t="s">
        <v>500</v>
      </c>
      <c r="C371" s="43" t="s">
        <v>864</v>
      </c>
      <c r="D371" s="43" t="s">
        <v>704</v>
      </c>
      <c r="E371" s="43" t="s">
        <v>725</v>
      </c>
      <c r="F371" s="44">
        <v>0.59</v>
      </c>
    </row>
    <row r="372" spans="1:6" ht="30" x14ac:dyDescent="0.25">
      <c r="A372" s="43" t="s">
        <v>1617</v>
      </c>
      <c r="B372" s="43" t="s">
        <v>1618</v>
      </c>
      <c r="C372" s="43" t="s">
        <v>720</v>
      </c>
      <c r="D372" s="43" t="s">
        <v>680</v>
      </c>
      <c r="E372" s="43" t="s">
        <v>726</v>
      </c>
      <c r="F372" s="44">
        <v>17.766999999999999</v>
      </c>
    </row>
    <row r="373" spans="1:6" ht="30" x14ac:dyDescent="0.25">
      <c r="A373" s="43" t="s">
        <v>267</v>
      </c>
      <c r="B373" s="43" t="s">
        <v>268</v>
      </c>
      <c r="C373" s="43" t="s">
        <v>865</v>
      </c>
      <c r="D373" s="43" t="s">
        <v>690</v>
      </c>
      <c r="E373" s="43" t="s">
        <v>726</v>
      </c>
      <c r="F373" s="44">
        <v>40.116999999999997</v>
      </c>
    </row>
    <row r="374" spans="1:6" ht="30" x14ac:dyDescent="0.25">
      <c r="A374" s="43" t="s">
        <v>269</v>
      </c>
      <c r="B374" s="43" t="s">
        <v>270</v>
      </c>
      <c r="C374" s="43" t="s">
        <v>720</v>
      </c>
      <c r="D374" s="43" t="s">
        <v>680</v>
      </c>
      <c r="E374" s="43" t="s">
        <v>726</v>
      </c>
      <c r="F374" s="44">
        <v>2.9169999999999998</v>
      </c>
    </row>
    <row r="375" spans="1:6" ht="30" x14ac:dyDescent="0.25">
      <c r="A375" s="43" t="s">
        <v>1870</v>
      </c>
      <c r="B375" s="43" t="s">
        <v>1871</v>
      </c>
      <c r="C375" s="43" t="s">
        <v>720</v>
      </c>
      <c r="D375" s="43" t="s">
        <v>685</v>
      </c>
      <c r="E375" s="43" t="s">
        <v>726</v>
      </c>
      <c r="F375" s="44">
        <v>0.92800000000000005</v>
      </c>
    </row>
    <row r="376" spans="1:6" ht="30" x14ac:dyDescent="0.25">
      <c r="A376" s="43" t="s">
        <v>271</v>
      </c>
      <c r="B376" s="43" t="s">
        <v>272</v>
      </c>
      <c r="C376" s="43" t="s">
        <v>866</v>
      </c>
      <c r="D376" s="43" t="s">
        <v>711</v>
      </c>
      <c r="E376" s="43" t="s">
        <v>726</v>
      </c>
      <c r="F376" s="44">
        <v>12.327999999999999</v>
      </c>
    </row>
    <row r="377" spans="1:6" ht="45" x14ac:dyDescent="0.25">
      <c r="A377" s="43" t="s">
        <v>2222</v>
      </c>
      <c r="B377" s="43" t="s">
        <v>2223</v>
      </c>
      <c r="C377" s="43" t="s">
        <v>720</v>
      </c>
      <c r="D377" s="43" t="s">
        <v>687</v>
      </c>
      <c r="E377" s="43" t="s">
        <v>725</v>
      </c>
      <c r="F377" s="44">
        <v>2E-3</v>
      </c>
    </row>
    <row r="378" spans="1:6" ht="30" x14ac:dyDescent="0.25">
      <c r="A378" s="43" t="s">
        <v>1872</v>
      </c>
      <c r="B378" s="43" t="s">
        <v>1873</v>
      </c>
      <c r="C378" s="43" t="s">
        <v>720</v>
      </c>
      <c r="D378" s="43" t="s">
        <v>687</v>
      </c>
      <c r="E378" s="43" t="s">
        <v>725</v>
      </c>
      <c r="F378" s="44">
        <v>0.17499999999999999</v>
      </c>
    </row>
    <row r="379" spans="1:6" ht="30" x14ac:dyDescent="0.25">
      <c r="A379" s="43" t="s">
        <v>2075</v>
      </c>
      <c r="B379" s="43" t="s">
        <v>2076</v>
      </c>
      <c r="C379" s="43" t="s">
        <v>720</v>
      </c>
      <c r="D379" s="43" t="s">
        <v>687</v>
      </c>
      <c r="E379" s="43" t="s">
        <v>725</v>
      </c>
      <c r="F379" s="44">
        <v>0.13800000000000001</v>
      </c>
    </row>
    <row r="380" spans="1:6" ht="30" x14ac:dyDescent="0.25">
      <c r="A380" s="43" t="s">
        <v>1665</v>
      </c>
      <c r="B380" s="43" t="s">
        <v>273</v>
      </c>
      <c r="C380" s="43" t="s">
        <v>720</v>
      </c>
      <c r="D380" s="43" t="s">
        <v>680</v>
      </c>
      <c r="E380" s="43" t="s">
        <v>726</v>
      </c>
      <c r="F380" s="44">
        <v>3.9E-2</v>
      </c>
    </row>
    <row r="381" spans="1:6" ht="30" x14ac:dyDescent="0.25">
      <c r="A381" s="43" t="s">
        <v>1874</v>
      </c>
      <c r="B381" s="43" t="s">
        <v>1875</v>
      </c>
      <c r="C381" s="43" t="s">
        <v>720</v>
      </c>
      <c r="D381" s="43" t="s">
        <v>680</v>
      </c>
      <c r="E381" s="43" t="s">
        <v>726</v>
      </c>
      <c r="F381" s="44">
        <v>0.60399999999999998</v>
      </c>
    </row>
    <row r="382" spans="1:6" ht="30" x14ac:dyDescent="0.25">
      <c r="A382" s="43" t="s">
        <v>2077</v>
      </c>
      <c r="B382" s="43" t="s">
        <v>2078</v>
      </c>
      <c r="C382" s="43" t="s">
        <v>720</v>
      </c>
      <c r="D382" s="43" t="s">
        <v>692</v>
      </c>
      <c r="E382" s="43" t="s">
        <v>726</v>
      </c>
      <c r="F382" s="44">
        <v>8.8999999999999996E-2</v>
      </c>
    </row>
    <row r="383" spans="1:6" ht="30" x14ac:dyDescent="0.25">
      <c r="A383" s="43" t="s">
        <v>274</v>
      </c>
      <c r="B383" s="43" t="s">
        <v>275</v>
      </c>
      <c r="C383" s="43" t="s">
        <v>867</v>
      </c>
      <c r="D383" s="43" t="s">
        <v>680</v>
      </c>
      <c r="E383" s="43" t="s">
        <v>726</v>
      </c>
      <c r="F383" s="44">
        <v>8.5999999999999993E-2</v>
      </c>
    </row>
    <row r="384" spans="1:6" ht="30" x14ac:dyDescent="0.25">
      <c r="A384" s="43" t="s">
        <v>1565</v>
      </c>
      <c r="B384" s="43" t="s">
        <v>1566</v>
      </c>
      <c r="C384" s="43" t="s">
        <v>720</v>
      </c>
      <c r="D384" s="43" t="s">
        <v>688</v>
      </c>
      <c r="E384" s="43" t="s">
        <v>726</v>
      </c>
      <c r="F384" s="44">
        <v>42.765000000000001</v>
      </c>
    </row>
    <row r="385" spans="1:6" ht="30" x14ac:dyDescent="0.25">
      <c r="A385" s="43" t="s">
        <v>1180</v>
      </c>
      <c r="B385" s="43" t="s">
        <v>1181</v>
      </c>
      <c r="C385" s="43" t="s">
        <v>720</v>
      </c>
      <c r="D385" s="43" t="s">
        <v>688</v>
      </c>
      <c r="E385" s="43" t="s">
        <v>726</v>
      </c>
      <c r="F385" s="44">
        <v>28.524999999999999</v>
      </c>
    </row>
    <row r="386" spans="1:6" ht="30" x14ac:dyDescent="0.25">
      <c r="A386" s="43" t="s">
        <v>276</v>
      </c>
      <c r="B386" s="43" t="s">
        <v>277</v>
      </c>
      <c r="C386" s="43" t="s">
        <v>868</v>
      </c>
      <c r="D386" s="43" t="s">
        <v>682</v>
      </c>
      <c r="E386" s="43" t="s">
        <v>725</v>
      </c>
      <c r="F386" s="44">
        <v>33.991</v>
      </c>
    </row>
    <row r="387" spans="1:6" ht="30" x14ac:dyDescent="0.25">
      <c r="A387" s="43" t="s">
        <v>278</v>
      </c>
      <c r="B387" s="43" t="s">
        <v>1876</v>
      </c>
      <c r="C387" s="43" t="s">
        <v>720</v>
      </c>
      <c r="D387" s="43" t="s">
        <v>680</v>
      </c>
      <c r="E387" s="43" t="s">
        <v>726</v>
      </c>
      <c r="F387" s="44">
        <v>14.739000000000001</v>
      </c>
    </row>
    <row r="388" spans="1:6" ht="30" x14ac:dyDescent="0.25">
      <c r="A388" s="43" t="s">
        <v>1877</v>
      </c>
      <c r="B388" s="43" t="s">
        <v>1878</v>
      </c>
      <c r="C388" s="43" t="s">
        <v>720</v>
      </c>
      <c r="D388" s="43" t="s">
        <v>720</v>
      </c>
      <c r="E388" s="43" t="s">
        <v>1879</v>
      </c>
      <c r="F388" s="44">
        <v>12.672000000000001</v>
      </c>
    </row>
    <row r="389" spans="1:6" ht="30" x14ac:dyDescent="0.25">
      <c r="A389" s="43" t="s">
        <v>279</v>
      </c>
      <c r="B389" s="43" t="s">
        <v>1182</v>
      </c>
      <c r="C389" s="43" t="s">
        <v>869</v>
      </c>
      <c r="D389" s="43" t="s">
        <v>691</v>
      </c>
      <c r="E389" s="43" t="s">
        <v>726</v>
      </c>
      <c r="F389" s="44">
        <v>13.875999999999999</v>
      </c>
    </row>
    <row r="390" spans="1:6" ht="30" x14ac:dyDescent="0.25">
      <c r="A390" s="43" t="s">
        <v>2224</v>
      </c>
      <c r="B390" s="43" t="s">
        <v>2225</v>
      </c>
      <c r="C390" s="43" t="s">
        <v>720</v>
      </c>
      <c r="D390" s="43" t="s">
        <v>704</v>
      </c>
      <c r="E390" s="43" t="s">
        <v>725</v>
      </c>
      <c r="F390" s="44">
        <v>59.905000000000001</v>
      </c>
    </row>
    <row r="391" spans="1:6" ht="15" x14ac:dyDescent="0.25">
      <c r="A391" s="43" t="s">
        <v>280</v>
      </c>
      <c r="B391" s="43" t="s">
        <v>281</v>
      </c>
      <c r="C391" s="43" t="s">
        <v>870</v>
      </c>
      <c r="D391" s="43" t="s">
        <v>704</v>
      </c>
      <c r="E391" s="43" t="s">
        <v>725</v>
      </c>
      <c r="F391" s="44">
        <v>0.498</v>
      </c>
    </row>
    <row r="392" spans="1:6" ht="15" x14ac:dyDescent="0.25">
      <c r="A392" s="43" t="s">
        <v>282</v>
      </c>
      <c r="B392" s="43" t="s">
        <v>283</v>
      </c>
      <c r="C392" s="43" t="s">
        <v>871</v>
      </c>
      <c r="D392" s="43" t="s">
        <v>680</v>
      </c>
      <c r="E392" s="43" t="s">
        <v>725</v>
      </c>
      <c r="F392" s="44">
        <v>0.80800000000000005</v>
      </c>
    </row>
    <row r="393" spans="1:6" ht="30" x14ac:dyDescent="0.25">
      <c r="A393" s="43" t="s">
        <v>2226</v>
      </c>
      <c r="B393" s="43" t="s">
        <v>2227</v>
      </c>
      <c r="C393" s="43" t="s">
        <v>720</v>
      </c>
      <c r="D393" s="43" t="s">
        <v>680</v>
      </c>
      <c r="E393" s="43" t="s">
        <v>726</v>
      </c>
      <c r="F393" s="44">
        <v>526.94200000000001</v>
      </c>
    </row>
    <row r="394" spans="1:6" ht="30" x14ac:dyDescent="0.25">
      <c r="A394" s="43" t="s">
        <v>1567</v>
      </c>
      <c r="B394" s="43" t="s">
        <v>1568</v>
      </c>
      <c r="C394" s="43" t="s">
        <v>720</v>
      </c>
      <c r="D394" s="43" t="s">
        <v>685</v>
      </c>
      <c r="E394" s="43" t="s">
        <v>726</v>
      </c>
      <c r="F394" s="44">
        <v>19.981000000000002</v>
      </c>
    </row>
    <row r="395" spans="1:6" ht="30" x14ac:dyDescent="0.25">
      <c r="A395" s="43" t="s">
        <v>1037</v>
      </c>
      <c r="B395" s="43" t="s">
        <v>1038</v>
      </c>
      <c r="C395" s="43" t="s">
        <v>720</v>
      </c>
      <c r="D395" s="43" t="s">
        <v>680</v>
      </c>
      <c r="E395" s="43" t="s">
        <v>726</v>
      </c>
      <c r="F395" s="44">
        <v>3565.3180000000002</v>
      </c>
    </row>
    <row r="396" spans="1:6" ht="30" x14ac:dyDescent="0.25">
      <c r="A396" s="43" t="s">
        <v>2079</v>
      </c>
      <c r="B396" s="43" t="s">
        <v>2080</v>
      </c>
      <c r="C396" s="43" t="s">
        <v>720</v>
      </c>
      <c r="D396" s="43" t="s">
        <v>680</v>
      </c>
      <c r="E396" s="43" t="s">
        <v>726</v>
      </c>
      <c r="F396" s="44">
        <v>226.92699999999999</v>
      </c>
    </row>
    <row r="397" spans="1:6" ht="30" x14ac:dyDescent="0.25">
      <c r="A397" s="43" t="s">
        <v>284</v>
      </c>
      <c r="B397" s="43" t="s">
        <v>285</v>
      </c>
      <c r="C397" s="43" t="s">
        <v>873</v>
      </c>
      <c r="D397" s="43" t="s">
        <v>712</v>
      </c>
      <c r="E397" s="43" t="s">
        <v>729</v>
      </c>
      <c r="F397" s="44">
        <v>0.77500000000000002</v>
      </c>
    </row>
    <row r="398" spans="1:6" ht="30" x14ac:dyDescent="0.25">
      <c r="A398" s="43" t="s">
        <v>286</v>
      </c>
      <c r="B398" s="43" t="s">
        <v>287</v>
      </c>
      <c r="C398" s="43" t="s">
        <v>874</v>
      </c>
      <c r="D398" s="43" t="s">
        <v>713</v>
      </c>
      <c r="E398" s="43" t="s">
        <v>730</v>
      </c>
      <c r="F398" s="44">
        <v>1.119</v>
      </c>
    </row>
    <row r="399" spans="1:6" ht="30" x14ac:dyDescent="0.25">
      <c r="A399" s="43" t="s">
        <v>288</v>
      </c>
      <c r="B399" s="43" t="s">
        <v>289</v>
      </c>
      <c r="C399" s="43" t="s">
        <v>875</v>
      </c>
      <c r="D399" s="43" t="s">
        <v>705</v>
      </c>
      <c r="E399" s="43" t="s">
        <v>726</v>
      </c>
      <c r="F399" s="44">
        <v>79.497</v>
      </c>
    </row>
    <row r="400" spans="1:6" ht="30" x14ac:dyDescent="0.25">
      <c r="A400" s="43" t="s">
        <v>290</v>
      </c>
      <c r="B400" s="43" t="s">
        <v>291</v>
      </c>
      <c r="C400" s="43" t="s">
        <v>876</v>
      </c>
      <c r="D400" s="43" t="s">
        <v>682</v>
      </c>
      <c r="E400" s="43" t="s">
        <v>726</v>
      </c>
      <c r="F400" s="44">
        <v>3.3130000000000002</v>
      </c>
    </row>
    <row r="401" spans="1:6" ht="30" x14ac:dyDescent="0.25">
      <c r="A401" s="43" t="s">
        <v>292</v>
      </c>
      <c r="B401" s="43" t="s">
        <v>293</v>
      </c>
      <c r="C401" s="43" t="s">
        <v>872</v>
      </c>
      <c r="D401" s="43" t="s">
        <v>714</v>
      </c>
      <c r="E401" s="43" t="s">
        <v>726</v>
      </c>
      <c r="F401" s="44">
        <v>29.436</v>
      </c>
    </row>
    <row r="402" spans="1:6" ht="30" x14ac:dyDescent="0.25">
      <c r="A402" s="43" t="s">
        <v>294</v>
      </c>
      <c r="B402" s="43" t="s">
        <v>295</v>
      </c>
      <c r="C402" s="43" t="s">
        <v>720</v>
      </c>
      <c r="D402" s="43" t="s">
        <v>680</v>
      </c>
      <c r="E402" s="43" t="s">
        <v>726</v>
      </c>
      <c r="F402" s="44">
        <v>24.975999999999999</v>
      </c>
    </row>
    <row r="403" spans="1:6" ht="30" x14ac:dyDescent="0.25">
      <c r="A403" s="43" t="s">
        <v>296</v>
      </c>
      <c r="B403" s="43" t="s">
        <v>297</v>
      </c>
      <c r="C403" s="43" t="s">
        <v>877</v>
      </c>
      <c r="D403" s="43" t="s">
        <v>680</v>
      </c>
      <c r="E403" s="43" t="s">
        <v>725</v>
      </c>
      <c r="F403" s="44">
        <v>4.4880000000000004</v>
      </c>
    </row>
    <row r="404" spans="1:6" ht="30" x14ac:dyDescent="0.25">
      <c r="A404" s="43" t="s">
        <v>1880</v>
      </c>
      <c r="B404" s="43" t="s">
        <v>1881</v>
      </c>
      <c r="C404" s="43" t="s">
        <v>720</v>
      </c>
      <c r="D404" s="43" t="s">
        <v>680</v>
      </c>
      <c r="E404" s="43" t="s">
        <v>731</v>
      </c>
      <c r="F404" s="44">
        <v>1.42</v>
      </c>
    </row>
    <row r="405" spans="1:6" ht="30" x14ac:dyDescent="0.25">
      <c r="A405" s="43" t="s">
        <v>1882</v>
      </c>
      <c r="B405" s="43" t="s">
        <v>1883</v>
      </c>
      <c r="C405" s="43" t="s">
        <v>720</v>
      </c>
      <c r="D405" s="43" t="s">
        <v>680</v>
      </c>
      <c r="E405" s="43" t="s">
        <v>731</v>
      </c>
      <c r="F405" s="44">
        <v>1.3320000000000001</v>
      </c>
    </row>
    <row r="406" spans="1:6" ht="30" x14ac:dyDescent="0.25">
      <c r="A406" s="43" t="s">
        <v>2081</v>
      </c>
      <c r="B406" s="43" t="s">
        <v>2082</v>
      </c>
      <c r="C406" s="43" t="s">
        <v>720</v>
      </c>
      <c r="D406" s="43" t="s">
        <v>680</v>
      </c>
      <c r="E406" s="43" t="s">
        <v>731</v>
      </c>
      <c r="F406" s="44">
        <v>3.5009999999999999</v>
      </c>
    </row>
    <row r="407" spans="1:6" ht="30" x14ac:dyDescent="0.25">
      <c r="A407" s="43" t="s">
        <v>298</v>
      </c>
      <c r="B407" s="43" t="s">
        <v>1183</v>
      </c>
      <c r="C407" s="43" t="s">
        <v>878</v>
      </c>
      <c r="D407" s="43" t="s">
        <v>682</v>
      </c>
      <c r="E407" s="43" t="s">
        <v>726</v>
      </c>
      <c r="F407" s="44">
        <v>0.65900000000000003</v>
      </c>
    </row>
    <row r="408" spans="1:6" ht="30" x14ac:dyDescent="0.25">
      <c r="A408" s="43" t="s">
        <v>1884</v>
      </c>
      <c r="B408" s="43" t="s">
        <v>1885</v>
      </c>
      <c r="C408" s="43" t="s">
        <v>720</v>
      </c>
      <c r="D408" s="43" t="s">
        <v>1886</v>
      </c>
      <c r="E408" s="43" t="s">
        <v>726</v>
      </c>
      <c r="F408" s="44">
        <v>7.1479999999999997</v>
      </c>
    </row>
    <row r="409" spans="1:6" ht="30" x14ac:dyDescent="0.25">
      <c r="A409" s="43" t="s">
        <v>299</v>
      </c>
      <c r="B409" s="43" t="s">
        <v>1184</v>
      </c>
      <c r="C409" s="43" t="s">
        <v>879</v>
      </c>
      <c r="D409" s="43" t="s">
        <v>704</v>
      </c>
      <c r="E409" s="43" t="s">
        <v>726</v>
      </c>
      <c r="F409" s="44">
        <v>8.8279999999999994</v>
      </c>
    </row>
    <row r="410" spans="1:6" ht="30" x14ac:dyDescent="0.25">
      <c r="A410" s="43" t="s">
        <v>300</v>
      </c>
      <c r="B410" s="43" t="s">
        <v>301</v>
      </c>
      <c r="C410" s="43" t="s">
        <v>880</v>
      </c>
      <c r="D410" s="43" t="s">
        <v>680</v>
      </c>
      <c r="E410" s="43" t="s">
        <v>730</v>
      </c>
      <c r="F410" s="44">
        <v>284.33699999999999</v>
      </c>
    </row>
    <row r="411" spans="1:6" ht="30" x14ac:dyDescent="0.25">
      <c r="A411" s="43" t="s">
        <v>302</v>
      </c>
      <c r="B411" s="43" t="s">
        <v>303</v>
      </c>
      <c r="C411" s="43" t="s">
        <v>881</v>
      </c>
      <c r="D411" s="43" t="s">
        <v>694</v>
      </c>
      <c r="E411" s="43" t="s">
        <v>726</v>
      </c>
      <c r="F411" s="44">
        <v>0.63600000000000001</v>
      </c>
    </row>
    <row r="412" spans="1:6" ht="30" x14ac:dyDescent="0.25">
      <c r="A412" s="43" t="s">
        <v>1073</v>
      </c>
      <c r="B412" s="43" t="s">
        <v>1074</v>
      </c>
      <c r="C412" s="43" t="s">
        <v>720</v>
      </c>
      <c r="D412" s="43" t="s">
        <v>688</v>
      </c>
      <c r="E412" s="43" t="s">
        <v>726</v>
      </c>
      <c r="F412" s="44">
        <v>9.2999999999999999E-2</v>
      </c>
    </row>
    <row r="413" spans="1:6" ht="30" x14ac:dyDescent="0.25">
      <c r="A413" s="43" t="s">
        <v>304</v>
      </c>
      <c r="B413" s="43" t="s">
        <v>1185</v>
      </c>
      <c r="C413" s="43" t="s">
        <v>882</v>
      </c>
      <c r="D413" s="43" t="s">
        <v>688</v>
      </c>
      <c r="E413" s="43" t="s">
        <v>726</v>
      </c>
      <c r="F413" s="44">
        <v>1.3979999999999999</v>
      </c>
    </row>
    <row r="414" spans="1:6" ht="30" x14ac:dyDescent="0.25">
      <c r="A414" s="43" t="s">
        <v>305</v>
      </c>
      <c r="B414" s="43" t="s">
        <v>306</v>
      </c>
      <c r="C414" s="43" t="s">
        <v>720</v>
      </c>
      <c r="D414" s="43" t="s">
        <v>688</v>
      </c>
      <c r="E414" s="43" t="s">
        <v>729</v>
      </c>
      <c r="F414" s="44">
        <v>15.023999999999999</v>
      </c>
    </row>
    <row r="415" spans="1:6" ht="30" x14ac:dyDescent="0.25">
      <c r="A415" s="43" t="s">
        <v>307</v>
      </c>
      <c r="B415" s="43" t="s">
        <v>308</v>
      </c>
      <c r="C415" s="43" t="s">
        <v>883</v>
      </c>
      <c r="D415" s="43" t="s">
        <v>690</v>
      </c>
      <c r="E415" s="43" t="s">
        <v>726</v>
      </c>
      <c r="F415" s="44">
        <v>449.29899999999998</v>
      </c>
    </row>
    <row r="416" spans="1:6" ht="30" x14ac:dyDescent="0.25">
      <c r="A416" s="43" t="s">
        <v>309</v>
      </c>
      <c r="B416" s="43" t="s">
        <v>310</v>
      </c>
      <c r="C416" s="43" t="s">
        <v>884</v>
      </c>
      <c r="D416" s="43" t="s">
        <v>688</v>
      </c>
      <c r="E416" s="43" t="s">
        <v>726</v>
      </c>
      <c r="F416" s="44">
        <v>1.125</v>
      </c>
    </row>
    <row r="417" spans="1:6" ht="30" x14ac:dyDescent="0.25">
      <c r="A417" s="43" t="s">
        <v>1619</v>
      </c>
      <c r="B417" s="43" t="s">
        <v>1620</v>
      </c>
      <c r="C417" s="43" t="s">
        <v>720</v>
      </c>
      <c r="D417" s="43" t="s">
        <v>692</v>
      </c>
      <c r="E417" s="43" t="s">
        <v>726</v>
      </c>
      <c r="F417" s="44">
        <v>34.722000000000001</v>
      </c>
    </row>
    <row r="418" spans="1:6" ht="30" x14ac:dyDescent="0.25">
      <c r="A418" s="43" t="s">
        <v>311</v>
      </c>
      <c r="B418" s="43" t="s">
        <v>312</v>
      </c>
      <c r="C418" s="43" t="s">
        <v>885</v>
      </c>
      <c r="D418" s="43" t="s">
        <v>692</v>
      </c>
      <c r="E418" s="43" t="s">
        <v>735</v>
      </c>
      <c r="F418" s="44">
        <v>90.414000000000001</v>
      </c>
    </row>
    <row r="419" spans="1:6" ht="30" x14ac:dyDescent="0.25">
      <c r="A419" s="43" t="s">
        <v>1569</v>
      </c>
      <c r="B419" s="43" t="s">
        <v>1570</v>
      </c>
      <c r="C419" s="43" t="s">
        <v>720</v>
      </c>
      <c r="D419" s="43" t="s">
        <v>692</v>
      </c>
      <c r="E419" s="43" t="s">
        <v>726</v>
      </c>
      <c r="F419" s="44">
        <v>79.736999999999995</v>
      </c>
    </row>
    <row r="420" spans="1:6" ht="45" x14ac:dyDescent="0.25">
      <c r="A420" s="43" t="s">
        <v>1887</v>
      </c>
      <c r="B420" s="43" t="s">
        <v>1888</v>
      </c>
      <c r="C420" s="43" t="s">
        <v>720</v>
      </c>
      <c r="D420" s="43" t="s">
        <v>680</v>
      </c>
      <c r="E420" s="43" t="s">
        <v>726</v>
      </c>
      <c r="F420" s="44">
        <v>143.989</v>
      </c>
    </row>
    <row r="421" spans="1:6" ht="30" x14ac:dyDescent="0.25">
      <c r="A421" s="43" t="s">
        <v>1889</v>
      </c>
      <c r="B421" s="43" t="s">
        <v>2083</v>
      </c>
      <c r="C421" s="43" t="s">
        <v>720</v>
      </c>
      <c r="D421" s="43" t="s">
        <v>692</v>
      </c>
      <c r="E421" s="43" t="s">
        <v>726</v>
      </c>
      <c r="F421" s="44">
        <v>107.444</v>
      </c>
    </row>
    <row r="422" spans="1:6" ht="15" x14ac:dyDescent="0.25">
      <c r="A422" s="43" t="s">
        <v>313</v>
      </c>
      <c r="B422" s="43" t="s">
        <v>314</v>
      </c>
      <c r="C422" s="43" t="s">
        <v>886</v>
      </c>
      <c r="D422" s="43" t="s">
        <v>685</v>
      </c>
      <c r="E422" s="43" t="s">
        <v>726</v>
      </c>
      <c r="F422" s="44">
        <v>370.45600000000002</v>
      </c>
    </row>
    <row r="423" spans="1:6" ht="30" x14ac:dyDescent="0.25">
      <c r="A423" s="43" t="s">
        <v>315</v>
      </c>
      <c r="B423" s="43" t="s">
        <v>316</v>
      </c>
      <c r="C423" s="43" t="s">
        <v>720</v>
      </c>
      <c r="D423" s="43" t="s">
        <v>692</v>
      </c>
      <c r="E423" s="43" t="s">
        <v>726</v>
      </c>
      <c r="F423" s="44">
        <v>4.4109999999999996</v>
      </c>
    </row>
    <row r="424" spans="1:6" ht="30" x14ac:dyDescent="0.25">
      <c r="A424" s="43" t="s">
        <v>1304</v>
      </c>
      <c r="B424" s="43" t="s">
        <v>1305</v>
      </c>
      <c r="C424" s="43" t="s">
        <v>720</v>
      </c>
      <c r="D424" s="43" t="s">
        <v>680</v>
      </c>
      <c r="E424" s="43" t="s">
        <v>726</v>
      </c>
      <c r="F424" s="44">
        <v>10.494</v>
      </c>
    </row>
    <row r="425" spans="1:6" ht="30" x14ac:dyDescent="0.25">
      <c r="A425" s="43" t="s">
        <v>317</v>
      </c>
      <c r="B425" s="43" t="s">
        <v>318</v>
      </c>
      <c r="C425" s="43" t="s">
        <v>887</v>
      </c>
      <c r="D425" s="43" t="s">
        <v>682</v>
      </c>
      <c r="E425" s="43" t="s">
        <v>1039</v>
      </c>
      <c r="F425" s="44">
        <v>23.617999999999999</v>
      </c>
    </row>
    <row r="426" spans="1:6" ht="30" x14ac:dyDescent="0.25">
      <c r="A426" s="43" t="s">
        <v>319</v>
      </c>
      <c r="B426" s="43" t="s">
        <v>320</v>
      </c>
      <c r="C426" s="43" t="s">
        <v>887</v>
      </c>
      <c r="D426" s="43" t="s">
        <v>705</v>
      </c>
      <c r="E426" s="43" t="s">
        <v>1040</v>
      </c>
      <c r="F426" s="44">
        <v>77.158000000000001</v>
      </c>
    </row>
    <row r="427" spans="1:6" ht="30" x14ac:dyDescent="0.25">
      <c r="A427" s="43" t="s">
        <v>321</v>
      </c>
      <c r="B427" s="43" t="s">
        <v>322</v>
      </c>
      <c r="C427" s="43" t="s">
        <v>720</v>
      </c>
      <c r="D427" s="43" t="s">
        <v>689</v>
      </c>
      <c r="E427" s="43" t="s">
        <v>724</v>
      </c>
      <c r="F427" s="44">
        <v>4.8840000000000003</v>
      </c>
    </row>
    <row r="428" spans="1:6" ht="30" x14ac:dyDescent="0.25">
      <c r="A428" s="43" t="s">
        <v>323</v>
      </c>
      <c r="B428" s="43" t="s">
        <v>1186</v>
      </c>
      <c r="C428" s="43" t="s">
        <v>888</v>
      </c>
      <c r="D428" s="43" t="s">
        <v>689</v>
      </c>
      <c r="E428" s="43" t="s">
        <v>724</v>
      </c>
      <c r="F428" s="44">
        <v>32.506999999999998</v>
      </c>
    </row>
    <row r="429" spans="1:6" ht="30" x14ac:dyDescent="0.25">
      <c r="A429" s="43" t="s">
        <v>324</v>
      </c>
      <c r="B429" s="43" t="s">
        <v>1314</v>
      </c>
      <c r="C429" s="43" t="s">
        <v>889</v>
      </c>
      <c r="D429" s="43" t="s">
        <v>685</v>
      </c>
      <c r="E429" s="43" t="s">
        <v>726</v>
      </c>
      <c r="F429" s="44">
        <v>10.499000000000001</v>
      </c>
    </row>
    <row r="430" spans="1:6" ht="30" x14ac:dyDescent="0.25">
      <c r="A430" s="43" t="s">
        <v>325</v>
      </c>
      <c r="B430" s="43" t="s">
        <v>1187</v>
      </c>
      <c r="C430" s="43" t="s">
        <v>890</v>
      </c>
      <c r="D430" s="43" t="s">
        <v>680</v>
      </c>
      <c r="E430" s="43" t="s">
        <v>726</v>
      </c>
      <c r="F430" s="44">
        <v>5.5E-2</v>
      </c>
    </row>
    <row r="431" spans="1:6" ht="30" x14ac:dyDescent="0.25">
      <c r="A431" s="43" t="s">
        <v>1315</v>
      </c>
      <c r="B431" s="43" t="s">
        <v>1316</v>
      </c>
      <c r="C431" s="43" t="s">
        <v>720</v>
      </c>
      <c r="D431" s="43" t="s">
        <v>685</v>
      </c>
      <c r="E431" s="43" t="s">
        <v>735</v>
      </c>
      <c r="F431" s="44">
        <v>12.154</v>
      </c>
    </row>
    <row r="432" spans="1:6" ht="15" x14ac:dyDescent="0.25">
      <c r="A432" s="43" t="s">
        <v>1890</v>
      </c>
      <c r="B432" s="43" t="s">
        <v>1891</v>
      </c>
      <c r="C432" s="43" t="s">
        <v>720</v>
      </c>
      <c r="D432" s="43" t="s">
        <v>680</v>
      </c>
      <c r="E432" s="43" t="s">
        <v>726</v>
      </c>
      <c r="F432" s="44">
        <v>24.622</v>
      </c>
    </row>
    <row r="433" spans="1:6" ht="30" x14ac:dyDescent="0.25">
      <c r="A433" s="43" t="s">
        <v>326</v>
      </c>
      <c r="B433" s="43" t="s">
        <v>327</v>
      </c>
      <c r="C433" s="43" t="s">
        <v>891</v>
      </c>
      <c r="D433" s="43" t="s">
        <v>688</v>
      </c>
      <c r="E433" s="43" t="s">
        <v>723</v>
      </c>
      <c r="F433" s="44">
        <v>6.359</v>
      </c>
    </row>
    <row r="434" spans="1:6" ht="30" x14ac:dyDescent="0.25">
      <c r="A434" s="43" t="s">
        <v>2084</v>
      </c>
      <c r="B434" s="43" t="s">
        <v>2085</v>
      </c>
      <c r="C434" s="43" t="s">
        <v>720</v>
      </c>
      <c r="D434" s="43" t="s">
        <v>680</v>
      </c>
      <c r="E434" s="43" t="s">
        <v>725</v>
      </c>
      <c r="F434" s="44">
        <v>10.516</v>
      </c>
    </row>
    <row r="435" spans="1:6" ht="30" x14ac:dyDescent="0.25">
      <c r="A435" s="43" t="s">
        <v>2228</v>
      </c>
      <c r="B435" s="43" t="s">
        <v>2229</v>
      </c>
      <c r="C435" s="43" t="s">
        <v>720</v>
      </c>
      <c r="D435" s="43" t="s">
        <v>680</v>
      </c>
      <c r="E435" s="43" t="s">
        <v>726</v>
      </c>
      <c r="F435" s="44">
        <v>0.14199999999999999</v>
      </c>
    </row>
    <row r="436" spans="1:6" ht="30" x14ac:dyDescent="0.25">
      <c r="A436" s="43" t="s">
        <v>328</v>
      </c>
      <c r="B436" s="43" t="s">
        <v>329</v>
      </c>
      <c r="C436" s="43" t="s">
        <v>892</v>
      </c>
      <c r="D436" s="43" t="s">
        <v>690</v>
      </c>
      <c r="E436" s="43" t="s">
        <v>725</v>
      </c>
      <c r="F436" s="44">
        <v>143.25800000000001</v>
      </c>
    </row>
    <row r="437" spans="1:6" ht="30" x14ac:dyDescent="0.25">
      <c r="A437" s="43" t="s">
        <v>330</v>
      </c>
      <c r="B437" s="43" t="s">
        <v>331</v>
      </c>
      <c r="C437" s="43" t="s">
        <v>893</v>
      </c>
      <c r="D437" s="43" t="s">
        <v>682</v>
      </c>
      <c r="E437" s="43" t="s">
        <v>725</v>
      </c>
      <c r="F437" s="44">
        <v>59.883000000000003</v>
      </c>
    </row>
    <row r="438" spans="1:6" ht="30" x14ac:dyDescent="0.25">
      <c r="A438" s="43" t="s">
        <v>1317</v>
      </c>
      <c r="B438" s="43" t="s">
        <v>1318</v>
      </c>
      <c r="C438" s="43" t="s">
        <v>720</v>
      </c>
      <c r="D438" s="43" t="s">
        <v>688</v>
      </c>
      <c r="E438" s="43" t="s">
        <v>726</v>
      </c>
      <c r="F438" s="44">
        <v>163.36600000000001</v>
      </c>
    </row>
    <row r="439" spans="1:6" ht="45" x14ac:dyDescent="0.25">
      <c r="A439" s="43" t="s">
        <v>2230</v>
      </c>
      <c r="B439" s="43" t="s">
        <v>2231</v>
      </c>
      <c r="C439" s="43" t="s">
        <v>720</v>
      </c>
      <c r="D439" s="43" t="s">
        <v>720</v>
      </c>
      <c r="E439" s="43" t="s">
        <v>2232</v>
      </c>
      <c r="F439" s="44">
        <v>5.6000000000000001E-2</v>
      </c>
    </row>
    <row r="440" spans="1:6" ht="45" x14ac:dyDescent="0.25">
      <c r="A440" s="43" t="s">
        <v>332</v>
      </c>
      <c r="B440" s="43" t="s">
        <v>333</v>
      </c>
      <c r="C440" s="43" t="s">
        <v>894</v>
      </c>
      <c r="D440" s="43" t="s">
        <v>715</v>
      </c>
      <c r="E440" s="43" t="s">
        <v>726</v>
      </c>
      <c r="F440" s="44">
        <v>1.9350000000000001</v>
      </c>
    </row>
    <row r="441" spans="1:6" ht="30" x14ac:dyDescent="0.25">
      <c r="A441" s="43" t="s">
        <v>1892</v>
      </c>
      <c r="B441" s="43" t="s">
        <v>1893</v>
      </c>
      <c r="C441" s="43" t="s">
        <v>720</v>
      </c>
      <c r="D441" s="43" t="s">
        <v>690</v>
      </c>
      <c r="E441" s="43" t="s">
        <v>726</v>
      </c>
      <c r="F441" s="44">
        <v>0.251</v>
      </c>
    </row>
    <row r="442" spans="1:6" ht="30" x14ac:dyDescent="0.25">
      <c r="A442" s="43" t="s">
        <v>334</v>
      </c>
      <c r="B442" s="43" t="s">
        <v>335</v>
      </c>
      <c r="C442" s="43" t="s">
        <v>895</v>
      </c>
      <c r="D442" s="43" t="s">
        <v>680</v>
      </c>
      <c r="E442" s="43" t="s">
        <v>726</v>
      </c>
      <c r="F442" s="44">
        <v>91.462000000000003</v>
      </c>
    </row>
    <row r="443" spans="1:6" ht="30" x14ac:dyDescent="0.25">
      <c r="A443" s="43" t="s">
        <v>336</v>
      </c>
      <c r="B443" s="43" t="s">
        <v>337</v>
      </c>
      <c r="C443" s="43" t="s">
        <v>896</v>
      </c>
      <c r="D443" s="43" t="s">
        <v>680</v>
      </c>
      <c r="E443" s="43" t="s">
        <v>730</v>
      </c>
      <c r="F443" s="44">
        <v>25.588999999999999</v>
      </c>
    </row>
    <row r="444" spans="1:6" ht="30" x14ac:dyDescent="0.25">
      <c r="A444" s="43" t="s">
        <v>338</v>
      </c>
      <c r="B444" s="43" t="s">
        <v>1278</v>
      </c>
      <c r="C444" s="43" t="s">
        <v>897</v>
      </c>
      <c r="D444" s="43" t="s">
        <v>692</v>
      </c>
      <c r="E444" s="43" t="s">
        <v>726</v>
      </c>
      <c r="F444" s="44">
        <v>0.83899999999999997</v>
      </c>
    </row>
    <row r="445" spans="1:6" ht="30" x14ac:dyDescent="0.25">
      <c r="A445" s="43" t="s">
        <v>1509</v>
      </c>
      <c r="B445" s="43" t="s">
        <v>1510</v>
      </c>
      <c r="C445" s="43" t="s">
        <v>720</v>
      </c>
      <c r="D445" s="43" t="s">
        <v>680</v>
      </c>
      <c r="E445" s="43" t="s">
        <v>726</v>
      </c>
      <c r="F445" s="44">
        <v>19.321000000000002</v>
      </c>
    </row>
    <row r="446" spans="1:6" ht="30" x14ac:dyDescent="0.25">
      <c r="A446" s="43" t="s">
        <v>1894</v>
      </c>
      <c r="B446" s="43" t="s">
        <v>1895</v>
      </c>
      <c r="C446" s="43" t="s">
        <v>720</v>
      </c>
      <c r="D446" s="43" t="s">
        <v>683</v>
      </c>
      <c r="E446" s="43" t="s">
        <v>726</v>
      </c>
      <c r="F446" s="44">
        <v>69.997</v>
      </c>
    </row>
    <row r="447" spans="1:6" ht="30" x14ac:dyDescent="0.25">
      <c r="A447" s="43" t="s">
        <v>1075</v>
      </c>
      <c r="B447" s="43" t="s">
        <v>1279</v>
      </c>
      <c r="C447" s="43" t="s">
        <v>720</v>
      </c>
      <c r="D447" s="43" t="s">
        <v>688</v>
      </c>
      <c r="E447" s="43" t="s">
        <v>729</v>
      </c>
      <c r="F447" s="44">
        <v>40.642000000000003</v>
      </c>
    </row>
    <row r="448" spans="1:6" ht="30" x14ac:dyDescent="0.25">
      <c r="A448" s="43" t="s">
        <v>1188</v>
      </c>
      <c r="B448" s="43" t="s">
        <v>1189</v>
      </c>
      <c r="C448" s="43" t="s">
        <v>720</v>
      </c>
      <c r="D448" s="43" t="s">
        <v>680</v>
      </c>
      <c r="E448" s="43" t="s">
        <v>726</v>
      </c>
      <c r="F448" s="44">
        <v>1.8009999999999999</v>
      </c>
    </row>
    <row r="449" spans="1:6" ht="30" x14ac:dyDescent="0.25">
      <c r="A449" s="43" t="s">
        <v>339</v>
      </c>
      <c r="B449" s="43" t="s">
        <v>340</v>
      </c>
      <c r="C449" s="43" t="s">
        <v>720</v>
      </c>
      <c r="D449" s="43" t="s">
        <v>688</v>
      </c>
      <c r="E449" s="43" t="s">
        <v>726</v>
      </c>
      <c r="F449" s="44">
        <v>7.09</v>
      </c>
    </row>
    <row r="450" spans="1:6" ht="30" x14ac:dyDescent="0.25">
      <c r="A450" s="43" t="s">
        <v>341</v>
      </c>
      <c r="B450" s="43" t="s">
        <v>342</v>
      </c>
      <c r="C450" s="43" t="s">
        <v>720</v>
      </c>
      <c r="D450" s="43" t="s">
        <v>680</v>
      </c>
      <c r="E450" s="43" t="s">
        <v>726</v>
      </c>
      <c r="F450" s="44">
        <v>162.45599999999999</v>
      </c>
    </row>
    <row r="451" spans="1:6" ht="30" x14ac:dyDescent="0.25">
      <c r="A451" s="43" t="s">
        <v>343</v>
      </c>
      <c r="B451" s="43" t="s">
        <v>344</v>
      </c>
      <c r="C451" s="43" t="s">
        <v>898</v>
      </c>
      <c r="D451" s="43" t="s">
        <v>680</v>
      </c>
      <c r="E451" s="43" t="s">
        <v>726</v>
      </c>
      <c r="F451" s="44">
        <v>1.413</v>
      </c>
    </row>
    <row r="452" spans="1:6" ht="45" x14ac:dyDescent="0.25">
      <c r="A452" s="43" t="s">
        <v>1365</v>
      </c>
      <c r="B452" s="43" t="s">
        <v>1366</v>
      </c>
      <c r="C452" s="43" t="s">
        <v>720</v>
      </c>
      <c r="D452" s="43" t="s">
        <v>680</v>
      </c>
      <c r="E452" s="43" t="s">
        <v>726</v>
      </c>
      <c r="F452" s="44">
        <v>11.494</v>
      </c>
    </row>
    <row r="453" spans="1:6" ht="30" x14ac:dyDescent="0.25">
      <c r="A453" s="43" t="s">
        <v>1095</v>
      </c>
      <c r="B453" s="43" t="s">
        <v>1096</v>
      </c>
      <c r="C453" s="43" t="s">
        <v>720</v>
      </c>
      <c r="D453" s="43" t="s">
        <v>680</v>
      </c>
      <c r="E453" s="43" t="s">
        <v>726</v>
      </c>
      <c r="F453" s="44">
        <v>5.1999999999999998E-2</v>
      </c>
    </row>
    <row r="454" spans="1:6" ht="45" x14ac:dyDescent="0.25">
      <c r="A454" s="43" t="s">
        <v>1306</v>
      </c>
      <c r="B454" s="43" t="s">
        <v>1307</v>
      </c>
      <c r="C454" s="43" t="s">
        <v>720</v>
      </c>
      <c r="D454" s="43" t="s">
        <v>680</v>
      </c>
      <c r="E454" s="43" t="s">
        <v>726</v>
      </c>
      <c r="F454" s="44">
        <v>2.0219999999999998</v>
      </c>
    </row>
    <row r="455" spans="1:6" ht="30" x14ac:dyDescent="0.25">
      <c r="A455" s="43" t="s">
        <v>345</v>
      </c>
      <c r="B455" s="43" t="s">
        <v>346</v>
      </c>
      <c r="C455" s="43" t="s">
        <v>899</v>
      </c>
      <c r="D455" s="43" t="s">
        <v>682</v>
      </c>
      <c r="E455" s="43" t="s">
        <v>726</v>
      </c>
      <c r="F455" s="44">
        <v>29.038</v>
      </c>
    </row>
    <row r="456" spans="1:6" ht="30" x14ac:dyDescent="0.25">
      <c r="A456" s="43" t="s">
        <v>347</v>
      </c>
      <c r="B456" s="43" t="s">
        <v>348</v>
      </c>
      <c r="C456" s="43" t="s">
        <v>900</v>
      </c>
      <c r="D456" s="43" t="s">
        <v>716</v>
      </c>
      <c r="E456" s="43" t="s">
        <v>726</v>
      </c>
      <c r="F456" s="44">
        <v>2078.7109999999998</v>
      </c>
    </row>
    <row r="457" spans="1:6" ht="45" x14ac:dyDescent="0.25">
      <c r="A457" s="43" t="s">
        <v>1491</v>
      </c>
      <c r="B457" s="43" t="s">
        <v>1492</v>
      </c>
      <c r="C457" s="43" t="s">
        <v>720</v>
      </c>
      <c r="D457" s="43" t="s">
        <v>688</v>
      </c>
      <c r="E457" s="43" t="s">
        <v>726</v>
      </c>
      <c r="F457" s="44">
        <v>352.56299999999999</v>
      </c>
    </row>
    <row r="458" spans="1:6" ht="30" x14ac:dyDescent="0.25">
      <c r="A458" s="43" t="s">
        <v>349</v>
      </c>
      <c r="B458" s="43" t="s">
        <v>350</v>
      </c>
      <c r="C458" s="43" t="s">
        <v>901</v>
      </c>
      <c r="D458" s="43" t="s">
        <v>680</v>
      </c>
      <c r="E458" s="43" t="s">
        <v>726</v>
      </c>
      <c r="F458" s="44">
        <v>0.30199999999999999</v>
      </c>
    </row>
    <row r="459" spans="1:6" ht="45" x14ac:dyDescent="0.25">
      <c r="A459" s="43" t="s">
        <v>1367</v>
      </c>
      <c r="B459" s="43" t="s">
        <v>1368</v>
      </c>
      <c r="C459" s="43" t="s">
        <v>720</v>
      </c>
      <c r="D459" s="43" t="s">
        <v>680</v>
      </c>
      <c r="E459" s="43" t="s">
        <v>726</v>
      </c>
      <c r="F459" s="44">
        <v>131.46199999999999</v>
      </c>
    </row>
    <row r="460" spans="1:6" ht="15" x14ac:dyDescent="0.25">
      <c r="A460" s="43" t="s">
        <v>1896</v>
      </c>
      <c r="B460" s="43" t="s">
        <v>1897</v>
      </c>
      <c r="C460" s="43" t="s">
        <v>1898</v>
      </c>
      <c r="D460" s="43" t="s">
        <v>683</v>
      </c>
      <c r="E460" s="43" t="s">
        <v>726</v>
      </c>
      <c r="F460" s="44">
        <v>3.5489999999999999</v>
      </c>
    </row>
    <row r="461" spans="1:6" ht="30" x14ac:dyDescent="0.25">
      <c r="A461" s="43" t="s">
        <v>2086</v>
      </c>
      <c r="B461" s="43" t="s">
        <v>2087</v>
      </c>
      <c r="C461" s="43" t="s">
        <v>720</v>
      </c>
      <c r="D461" s="43" t="s">
        <v>680</v>
      </c>
      <c r="E461" s="43" t="s">
        <v>726</v>
      </c>
      <c r="F461" s="44">
        <v>17.728000000000002</v>
      </c>
    </row>
    <row r="462" spans="1:6" ht="30" x14ac:dyDescent="0.25">
      <c r="A462" s="43" t="s">
        <v>351</v>
      </c>
      <c r="B462" s="43" t="s">
        <v>352</v>
      </c>
      <c r="C462" s="43" t="s">
        <v>902</v>
      </c>
      <c r="D462" s="43" t="s">
        <v>701</v>
      </c>
      <c r="E462" s="43" t="s">
        <v>726</v>
      </c>
      <c r="F462" s="44">
        <v>50.037999999999997</v>
      </c>
    </row>
    <row r="463" spans="1:6" ht="30" x14ac:dyDescent="0.25">
      <c r="A463" s="43" t="s">
        <v>353</v>
      </c>
      <c r="B463" s="43" t="s">
        <v>354</v>
      </c>
      <c r="C463" s="43" t="s">
        <v>903</v>
      </c>
      <c r="D463" s="43" t="s">
        <v>702</v>
      </c>
      <c r="E463" s="43" t="s">
        <v>726</v>
      </c>
      <c r="F463" s="44">
        <v>1.595</v>
      </c>
    </row>
    <row r="464" spans="1:6" ht="30" x14ac:dyDescent="0.25">
      <c r="A464" s="43" t="s">
        <v>355</v>
      </c>
      <c r="B464" s="43" t="s">
        <v>356</v>
      </c>
      <c r="C464" s="43" t="s">
        <v>720</v>
      </c>
      <c r="D464" s="43" t="s">
        <v>680</v>
      </c>
      <c r="E464" s="43" t="s">
        <v>726</v>
      </c>
      <c r="F464" s="44">
        <v>5.8810000000000002</v>
      </c>
    </row>
    <row r="465" spans="1:6" ht="30" x14ac:dyDescent="0.25">
      <c r="A465" s="43" t="s">
        <v>2088</v>
      </c>
      <c r="B465" s="43" t="s">
        <v>2089</v>
      </c>
      <c r="C465" s="43" t="s">
        <v>720</v>
      </c>
      <c r="D465" s="43" t="s">
        <v>680</v>
      </c>
      <c r="E465" s="43" t="s">
        <v>726</v>
      </c>
      <c r="F465" s="44">
        <v>39.095999999999997</v>
      </c>
    </row>
    <row r="466" spans="1:6" ht="30" x14ac:dyDescent="0.25">
      <c r="A466" s="43" t="s">
        <v>357</v>
      </c>
      <c r="B466" s="43" t="s">
        <v>358</v>
      </c>
      <c r="C466" s="43" t="s">
        <v>904</v>
      </c>
      <c r="D466" s="43" t="s">
        <v>680</v>
      </c>
      <c r="E466" s="43" t="s">
        <v>726</v>
      </c>
      <c r="F466" s="44">
        <v>56.834000000000003</v>
      </c>
    </row>
    <row r="467" spans="1:6" ht="15" x14ac:dyDescent="0.25">
      <c r="A467" s="43" t="s">
        <v>1666</v>
      </c>
      <c r="B467" s="43" t="s">
        <v>1667</v>
      </c>
      <c r="C467" s="43" t="s">
        <v>720</v>
      </c>
      <c r="D467" s="43" t="s">
        <v>680</v>
      </c>
      <c r="E467" s="43" t="s">
        <v>726</v>
      </c>
      <c r="F467" s="44">
        <v>48.231000000000002</v>
      </c>
    </row>
    <row r="468" spans="1:6" ht="30" x14ac:dyDescent="0.25">
      <c r="A468" s="43" t="s">
        <v>359</v>
      </c>
      <c r="B468" s="43" t="s">
        <v>1190</v>
      </c>
      <c r="C468" s="43" t="s">
        <v>720</v>
      </c>
      <c r="D468" s="43" t="s">
        <v>680</v>
      </c>
      <c r="E468" s="43" t="s">
        <v>726</v>
      </c>
      <c r="F468" s="44">
        <v>25.015999999999998</v>
      </c>
    </row>
    <row r="469" spans="1:6" ht="30" x14ac:dyDescent="0.25">
      <c r="A469" s="43" t="s">
        <v>360</v>
      </c>
      <c r="B469" s="43" t="s">
        <v>1191</v>
      </c>
      <c r="C469" s="43" t="s">
        <v>905</v>
      </c>
      <c r="D469" s="43" t="s">
        <v>688</v>
      </c>
      <c r="E469" s="43" t="s">
        <v>726</v>
      </c>
      <c r="F469" s="44">
        <v>0.87</v>
      </c>
    </row>
    <row r="470" spans="1:6" ht="30" x14ac:dyDescent="0.25">
      <c r="A470" s="43" t="s">
        <v>1369</v>
      </c>
      <c r="B470" s="43" t="s">
        <v>1370</v>
      </c>
      <c r="C470" s="43" t="s">
        <v>720</v>
      </c>
      <c r="D470" s="43" t="s">
        <v>680</v>
      </c>
      <c r="E470" s="43" t="s">
        <v>726</v>
      </c>
      <c r="F470" s="44">
        <v>18.007000000000001</v>
      </c>
    </row>
    <row r="471" spans="1:6" ht="45" x14ac:dyDescent="0.25">
      <c r="A471" s="43" t="s">
        <v>361</v>
      </c>
      <c r="B471" s="43" t="s">
        <v>362</v>
      </c>
      <c r="C471" s="43" t="s">
        <v>906</v>
      </c>
      <c r="D471" s="43" t="s">
        <v>709</v>
      </c>
      <c r="E471" s="43" t="s">
        <v>726</v>
      </c>
      <c r="F471" s="44">
        <v>471.625</v>
      </c>
    </row>
    <row r="472" spans="1:6" ht="30" x14ac:dyDescent="0.25">
      <c r="A472" s="43" t="s">
        <v>2233</v>
      </c>
      <c r="B472" s="43" t="s">
        <v>2234</v>
      </c>
      <c r="C472" s="43" t="s">
        <v>720</v>
      </c>
      <c r="D472" s="43" t="s">
        <v>709</v>
      </c>
      <c r="E472" s="43" t="s">
        <v>726</v>
      </c>
      <c r="F472" s="44">
        <v>3506.0410000000002</v>
      </c>
    </row>
    <row r="473" spans="1:6" ht="30" x14ac:dyDescent="0.25">
      <c r="A473" s="43" t="s">
        <v>1280</v>
      </c>
      <c r="B473" s="43" t="s">
        <v>1371</v>
      </c>
      <c r="C473" s="43" t="s">
        <v>720</v>
      </c>
      <c r="D473" s="43" t="s">
        <v>680</v>
      </c>
      <c r="E473" s="43" t="s">
        <v>726</v>
      </c>
      <c r="F473" s="44">
        <v>12.808</v>
      </c>
    </row>
    <row r="474" spans="1:6" ht="30" x14ac:dyDescent="0.25">
      <c r="A474" s="43" t="s">
        <v>363</v>
      </c>
      <c r="B474" s="43" t="s">
        <v>364</v>
      </c>
      <c r="C474" s="43" t="s">
        <v>907</v>
      </c>
      <c r="D474" s="43" t="s">
        <v>690</v>
      </c>
      <c r="E474" s="43" t="s">
        <v>726</v>
      </c>
      <c r="F474" s="44">
        <v>5.7869999999999999</v>
      </c>
    </row>
    <row r="475" spans="1:6" ht="30" x14ac:dyDescent="0.25">
      <c r="A475" s="43" t="s">
        <v>365</v>
      </c>
      <c r="B475" s="43" t="s">
        <v>366</v>
      </c>
      <c r="C475" s="43" t="s">
        <v>908</v>
      </c>
      <c r="D475" s="43" t="s">
        <v>693</v>
      </c>
      <c r="E475" s="43" t="s">
        <v>726</v>
      </c>
      <c r="F475" s="44">
        <v>1.9490000000000001</v>
      </c>
    </row>
    <row r="476" spans="1:6" ht="30" x14ac:dyDescent="0.25">
      <c r="A476" s="43" t="s">
        <v>1668</v>
      </c>
      <c r="B476" s="43" t="s">
        <v>1669</v>
      </c>
      <c r="C476" s="43" t="s">
        <v>720</v>
      </c>
      <c r="D476" s="43" t="s">
        <v>693</v>
      </c>
      <c r="E476" s="43" t="s">
        <v>726</v>
      </c>
      <c r="F476" s="44">
        <v>6.3090000000000002</v>
      </c>
    </row>
    <row r="477" spans="1:6" ht="30" x14ac:dyDescent="0.25">
      <c r="A477" s="43" t="s">
        <v>1670</v>
      </c>
      <c r="B477" s="43" t="s">
        <v>1671</v>
      </c>
      <c r="C477" s="43" t="s">
        <v>720</v>
      </c>
      <c r="D477" s="43" t="s">
        <v>693</v>
      </c>
      <c r="E477" s="43" t="s">
        <v>726</v>
      </c>
      <c r="F477" s="44">
        <v>6.5439999999999996</v>
      </c>
    </row>
    <row r="478" spans="1:6" ht="30" x14ac:dyDescent="0.25">
      <c r="A478" s="43" t="s">
        <v>1192</v>
      </c>
      <c r="B478" s="43" t="s">
        <v>2090</v>
      </c>
      <c r="C478" s="43" t="s">
        <v>720</v>
      </c>
      <c r="D478" s="43" t="s">
        <v>680</v>
      </c>
      <c r="E478" s="43" t="s">
        <v>726</v>
      </c>
      <c r="F478" s="44">
        <v>21.161999999999999</v>
      </c>
    </row>
    <row r="479" spans="1:6" ht="30" x14ac:dyDescent="0.25">
      <c r="A479" s="43" t="s">
        <v>367</v>
      </c>
      <c r="B479" s="43" t="s">
        <v>368</v>
      </c>
      <c r="C479" s="43" t="s">
        <v>720</v>
      </c>
      <c r="D479" s="43" t="s">
        <v>689</v>
      </c>
      <c r="E479" s="43" t="s">
        <v>729</v>
      </c>
      <c r="F479" s="44">
        <v>374.36</v>
      </c>
    </row>
    <row r="480" spans="1:6" ht="30" x14ac:dyDescent="0.25">
      <c r="A480" s="43" t="s">
        <v>369</v>
      </c>
      <c r="B480" s="43" t="s">
        <v>370</v>
      </c>
      <c r="C480" s="43" t="s">
        <v>909</v>
      </c>
      <c r="D480" s="43" t="s">
        <v>692</v>
      </c>
      <c r="E480" s="43" t="s">
        <v>726</v>
      </c>
      <c r="F480" s="44">
        <v>11.519</v>
      </c>
    </row>
    <row r="481" spans="1:6" ht="45" x14ac:dyDescent="0.25">
      <c r="A481" s="43" t="s">
        <v>1899</v>
      </c>
      <c r="B481" s="43" t="s">
        <v>1900</v>
      </c>
      <c r="C481" s="43" t="s">
        <v>720</v>
      </c>
      <c r="D481" s="43" t="s">
        <v>692</v>
      </c>
      <c r="E481" s="43" t="s">
        <v>723</v>
      </c>
      <c r="F481" s="44">
        <v>1016.669</v>
      </c>
    </row>
    <row r="482" spans="1:6" ht="30" x14ac:dyDescent="0.25">
      <c r="A482" s="43" t="s">
        <v>371</v>
      </c>
      <c r="B482" s="43" t="s">
        <v>372</v>
      </c>
      <c r="C482" s="43" t="s">
        <v>910</v>
      </c>
      <c r="D482" s="43" t="s">
        <v>704</v>
      </c>
      <c r="E482" s="43" t="s">
        <v>726</v>
      </c>
      <c r="F482" s="44">
        <v>17.760000000000002</v>
      </c>
    </row>
    <row r="483" spans="1:6" ht="30" x14ac:dyDescent="0.25">
      <c r="A483" s="43" t="s">
        <v>373</v>
      </c>
      <c r="B483" s="43" t="s">
        <v>374</v>
      </c>
      <c r="C483" s="43" t="s">
        <v>911</v>
      </c>
      <c r="D483" s="43" t="s">
        <v>689</v>
      </c>
      <c r="E483" s="43" t="s">
        <v>726</v>
      </c>
      <c r="F483" s="44">
        <v>1.7569999999999999</v>
      </c>
    </row>
    <row r="484" spans="1:6" ht="30" x14ac:dyDescent="0.25">
      <c r="A484" s="43" t="s">
        <v>375</v>
      </c>
      <c r="B484" s="43" t="s">
        <v>376</v>
      </c>
      <c r="C484" s="43" t="s">
        <v>912</v>
      </c>
      <c r="D484" s="43" t="s">
        <v>689</v>
      </c>
      <c r="E484" s="43" t="s">
        <v>726</v>
      </c>
      <c r="F484" s="44">
        <v>12.569000000000001</v>
      </c>
    </row>
    <row r="485" spans="1:6" ht="30" x14ac:dyDescent="0.25">
      <c r="A485" s="43" t="s">
        <v>377</v>
      </c>
      <c r="B485" s="43" t="s">
        <v>378</v>
      </c>
      <c r="C485" s="43" t="s">
        <v>913</v>
      </c>
      <c r="D485" s="43" t="s">
        <v>697</v>
      </c>
      <c r="E485" s="43" t="s">
        <v>725</v>
      </c>
      <c r="F485" s="44">
        <v>0.66500000000000004</v>
      </c>
    </row>
    <row r="486" spans="1:6" ht="30" x14ac:dyDescent="0.25">
      <c r="A486" s="43" t="s">
        <v>1901</v>
      </c>
      <c r="B486" s="43" t="s">
        <v>2091</v>
      </c>
      <c r="C486" s="43" t="s">
        <v>720</v>
      </c>
      <c r="D486" s="43" t="s">
        <v>688</v>
      </c>
      <c r="E486" s="43" t="s">
        <v>725</v>
      </c>
      <c r="F486" s="44">
        <v>8.0000000000000002E-3</v>
      </c>
    </row>
    <row r="487" spans="1:6" ht="30" x14ac:dyDescent="0.25">
      <c r="A487" s="43" t="s">
        <v>379</v>
      </c>
      <c r="B487" s="43" t="s">
        <v>380</v>
      </c>
      <c r="C487" s="43" t="s">
        <v>914</v>
      </c>
      <c r="D487" s="43" t="s">
        <v>680</v>
      </c>
      <c r="E487" s="43" t="s">
        <v>726</v>
      </c>
      <c r="F487" s="44">
        <v>2.4449999999999998</v>
      </c>
    </row>
    <row r="488" spans="1:6" ht="30" x14ac:dyDescent="0.25">
      <c r="A488" s="43" t="s">
        <v>381</v>
      </c>
      <c r="B488" s="43" t="s">
        <v>487</v>
      </c>
      <c r="C488" s="43" t="s">
        <v>915</v>
      </c>
      <c r="D488" s="43" t="s">
        <v>688</v>
      </c>
      <c r="E488" s="43" t="s">
        <v>726</v>
      </c>
      <c r="F488" s="44">
        <v>1.0609999999999999</v>
      </c>
    </row>
    <row r="489" spans="1:6" ht="30" x14ac:dyDescent="0.25">
      <c r="A489" s="43" t="s">
        <v>2092</v>
      </c>
      <c r="B489" s="43" t="s">
        <v>2093</v>
      </c>
      <c r="C489" s="43" t="s">
        <v>720</v>
      </c>
      <c r="D489" s="43" t="s">
        <v>681</v>
      </c>
      <c r="E489" s="43" t="s">
        <v>729</v>
      </c>
      <c r="F489" s="44">
        <v>32.167999999999999</v>
      </c>
    </row>
    <row r="490" spans="1:6" ht="30" x14ac:dyDescent="0.25">
      <c r="A490" s="43" t="s">
        <v>1193</v>
      </c>
      <c r="B490" s="43" t="s">
        <v>1194</v>
      </c>
      <c r="C490" s="43" t="s">
        <v>720</v>
      </c>
      <c r="D490" s="43" t="s">
        <v>680</v>
      </c>
      <c r="E490" s="43" t="s">
        <v>1041</v>
      </c>
      <c r="F490" s="44">
        <v>0.499</v>
      </c>
    </row>
    <row r="491" spans="1:6" ht="30" x14ac:dyDescent="0.25">
      <c r="A491" s="43" t="s">
        <v>382</v>
      </c>
      <c r="B491" s="43" t="s">
        <v>383</v>
      </c>
      <c r="C491" s="43" t="s">
        <v>720</v>
      </c>
      <c r="D491" s="43" t="s">
        <v>680</v>
      </c>
      <c r="E491" s="43" t="s">
        <v>1041</v>
      </c>
      <c r="F491" s="44">
        <v>0.36399999999999999</v>
      </c>
    </row>
    <row r="492" spans="1:6" ht="30" x14ac:dyDescent="0.25">
      <c r="A492" s="43" t="s">
        <v>384</v>
      </c>
      <c r="B492" s="43" t="s">
        <v>385</v>
      </c>
      <c r="C492" s="43" t="s">
        <v>916</v>
      </c>
      <c r="D492" s="43" t="s">
        <v>693</v>
      </c>
      <c r="E492" s="43" t="s">
        <v>726</v>
      </c>
      <c r="F492" s="44">
        <v>0.49399999999999999</v>
      </c>
    </row>
    <row r="493" spans="1:6" ht="45" x14ac:dyDescent="0.25">
      <c r="A493" s="43" t="s">
        <v>386</v>
      </c>
      <c r="B493" s="43" t="s">
        <v>387</v>
      </c>
      <c r="C493" s="43" t="s">
        <v>917</v>
      </c>
      <c r="D493" s="43" t="s">
        <v>710</v>
      </c>
      <c r="E493" s="43" t="s">
        <v>736</v>
      </c>
      <c r="F493" s="44">
        <v>0.20699999999999999</v>
      </c>
    </row>
    <row r="494" spans="1:6" ht="15" x14ac:dyDescent="0.25">
      <c r="A494" s="43" t="s">
        <v>388</v>
      </c>
      <c r="B494" s="43" t="s">
        <v>389</v>
      </c>
      <c r="C494" s="43" t="s">
        <v>918</v>
      </c>
      <c r="D494" s="43" t="s">
        <v>688</v>
      </c>
      <c r="E494" s="43" t="s">
        <v>726</v>
      </c>
      <c r="F494" s="44">
        <v>1.5129999999999999</v>
      </c>
    </row>
    <row r="495" spans="1:6" ht="30" x14ac:dyDescent="0.25">
      <c r="A495" s="43" t="s">
        <v>390</v>
      </c>
      <c r="B495" s="43" t="s">
        <v>391</v>
      </c>
      <c r="C495" s="43" t="s">
        <v>919</v>
      </c>
      <c r="D495" s="43" t="s">
        <v>688</v>
      </c>
      <c r="E495" s="43" t="s">
        <v>726</v>
      </c>
      <c r="F495" s="44">
        <v>5.1829999999999998</v>
      </c>
    </row>
    <row r="496" spans="1:6" ht="30" x14ac:dyDescent="0.25">
      <c r="A496" s="43" t="s">
        <v>1097</v>
      </c>
      <c r="B496" s="43" t="s">
        <v>1195</v>
      </c>
      <c r="C496" s="43" t="s">
        <v>720</v>
      </c>
      <c r="D496" s="43" t="s">
        <v>680</v>
      </c>
      <c r="E496" s="43" t="s">
        <v>726</v>
      </c>
      <c r="F496" s="44">
        <v>9.5229999999999997</v>
      </c>
    </row>
    <row r="497" spans="1:6" ht="30" x14ac:dyDescent="0.25">
      <c r="A497" s="43" t="s">
        <v>666</v>
      </c>
      <c r="B497" s="43" t="s">
        <v>665</v>
      </c>
      <c r="C497" s="43" t="s">
        <v>720</v>
      </c>
      <c r="D497" s="43" t="s">
        <v>680</v>
      </c>
      <c r="E497" s="43" t="s">
        <v>726</v>
      </c>
      <c r="F497" s="44">
        <v>0.123</v>
      </c>
    </row>
    <row r="498" spans="1:6" ht="45" x14ac:dyDescent="0.25">
      <c r="A498" s="43" t="s">
        <v>666</v>
      </c>
      <c r="B498" s="43" t="s">
        <v>1098</v>
      </c>
      <c r="C498" s="43" t="s">
        <v>720</v>
      </c>
      <c r="D498" s="43" t="s">
        <v>1099</v>
      </c>
      <c r="E498" s="43" t="s">
        <v>1099</v>
      </c>
      <c r="F498" s="45"/>
    </row>
    <row r="499" spans="1:6" ht="30" x14ac:dyDescent="0.25">
      <c r="A499" s="43" t="s">
        <v>666</v>
      </c>
      <c r="B499" s="43" t="s">
        <v>664</v>
      </c>
      <c r="C499" s="43" t="s">
        <v>720</v>
      </c>
      <c r="D499" s="43" t="s">
        <v>690</v>
      </c>
      <c r="E499" s="43" t="s">
        <v>726</v>
      </c>
      <c r="F499" s="44">
        <v>0.41599999999999998</v>
      </c>
    </row>
    <row r="500" spans="1:6" ht="30" x14ac:dyDescent="0.25">
      <c r="A500" s="43" t="s">
        <v>666</v>
      </c>
      <c r="B500" s="43" t="s">
        <v>2235</v>
      </c>
      <c r="C500" s="43" t="s">
        <v>720</v>
      </c>
      <c r="D500" s="43" t="s">
        <v>680</v>
      </c>
      <c r="E500" s="43" t="s">
        <v>731</v>
      </c>
      <c r="F500" s="44">
        <v>3.2719999999999998</v>
      </c>
    </row>
    <row r="501" spans="1:6" ht="30" x14ac:dyDescent="0.25">
      <c r="A501" s="43" t="s">
        <v>392</v>
      </c>
      <c r="B501" s="43" t="s">
        <v>393</v>
      </c>
      <c r="C501" s="43" t="s">
        <v>920</v>
      </c>
      <c r="D501" s="43" t="s">
        <v>697</v>
      </c>
      <c r="E501" s="43" t="s">
        <v>734</v>
      </c>
      <c r="F501" s="44">
        <v>2.4689999999999999</v>
      </c>
    </row>
    <row r="502" spans="1:6" ht="30" x14ac:dyDescent="0.25">
      <c r="A502" s="43" t="s">
        <v>394</v>
      </c>
      <c r="B502" s="43" t="s">
        <v>393</v>
      </c>
      <c r="C502" s="43" t="s">
        <v>920</v>
      </c>
      <c r="D502" s="43" t="s">
        <v>693</v>
      </c>
      <c r="E502" s="43" t="s">
        <v>723</v>
      </c>
      <c r="F502" s="44">
        <v>1.2350000000000001</v>
      </c>
    </row>
    <row r="503" spans="1:6" ht="45" x14ac:dyDescent="0.25">
      <c r="A503" s="43" t="s">
        <v>395</v>
      </c>
      <c r="B503" s="43" t="s">
        <v>396</v>
      </c>
      <c r="C503" s="43" t="s">
        <v>921</v>
      </c>
      <c r="D503" s="43" t="s">
        <v>693</v>
      </c>
      <c r="E503" s="43" t="s">
        <v>723</v>
      </c>
      <c r="F503" s="44">
        <v>1.254</v>
      </c>
    </row>
    <row r="504" spans="1:6" ht="30" x14ac:dyDescent="0.25">
      <c r="A504" s="43" t="s">
        <v>397</v>
      </c>
      <c r="B504" s="43" t="s">
        <v>393</v>
      </c>
      <c r="C504" s="43" t="s">
        <v>920</v>
      </c>
      <c r="D504" s="43" t="s">
        <v>694</v>
      </c>
      <c r="E504" s="43" t="s">
        <v>734</v>
      </c>
      <c r="F504" s="44">
        <v>0.61799999999999999</v>
      </c>
    </row>
    <row r="505" spans="1:6" ht="30" x14ac:dyDescent="0.25">
      <c r="A505" s="43" t="s">
        <v>398</v>
      </c>
      <c r="B505" s="43" t="s">
        <v>399</v>
      </c>
      <c r="C505" s="43" t="s">
        <v>922</v>
      </c>
      <c r="D505" s="43" t="s">
        <v>693</v>
      </c>
      <c r="E505" s="43" t="s">
        <v>723</v>
      </c>
      <c r="F505" s="44">
        <v>1.82</v>
      </c>
    </row>
    <row r="506" spans="1:6" ht="15" x14ac:dyDescent="0.25">
      <c r="A506" s="43" t="s">
        <v>400</v>
      </c>
      <c r="B506" s="43" t="s">
        <v>401</v>
      </c>
      <c r="C506" s="43" t="s">
        <v>923</v>
      </c>
      <c r="D506" s="43" t="s">
        <v>697</v>
      </c>
      <c r="E506" s="43" t="s">
        <v>734</v>
      </c>
      <c r="F506" s="44">
        <v>3.641</v>
      </c>
    </row>
    <row r="507" spans="1:6" ht="30" x14ac:dyDescent="0.25">
      <c r="A507" s="43" t="s">
        <v>402</v>
      </c>
      <c r="B507" s="43" t="s">
        <v>403</v>
      </c>
      <c r="C507" s="43" t="s">
        <v>924</v>
      </c>
      <c r="D507" s="43" t="s">
        <v>697</v>
      </c>
      <c r="E507" s="43" t="s">
        <v>734</v>
      </c>
      <c r="F507" s="44">
        <v>2.3029999999999999</v>
      </c>
    </row>
    <row r="508" spans="1:6" ht="30" x14ac:dyDescent="0.25">
      <c r="A508" s="43" t="s">
        <v>1372</v>
      </c>
      <c r="B508" s="43" t="s">
        <v>1373</v>
      </c>
      <c r="C508" s="43" t="s">
        <v>720</v>
      </c>
      <c r="D508" s="43" t="s">
        <v>685</v>
      </c>
      <c r="E508" s="43" t="s">
        <v>726</v>
      </c>
      <c r="F508" s="44">
        <v>51.984000000000002</v>
      </c>
    </row>
    <row r="509" spans="1:6" ht="30" x14ac:dyDescent="0.25">
      <c r="A509" s="43" t="s">
        <v>2094</v>
      </c>
      <c r="B509" s="43" t="s">
        <v>2095</v>
      </c>
      <c r="C509" s="43" t="s">
        <v>720</v>
      </c>
      <c r="D509" s="43" t="s">
        <v>688</v>
      </c>
      <c r="E509" s="43" t="s">
        <v>729</v>
      </c>
      <c r="F509" s="44">
        <v>34.515999999999998</v>
      </c>
    </row>
    <row r="510" spans="1:6" ht="30" x14ac:dyDescent="0.25">
      <c r="A510" s="43" t="s">
        <v>1374</v>
      </c>
      <c r="B510" s="43" t="s">
        <v>1375</v>
      </c>
      <c r="C510" s="43" t="s">
        <v>720</v>
      </c>
      <c r="D510" s="43" t="s">
        <v>680</v>
      </c>
      <c r="E510" s="43" t="s">
        <v>724</v>
      </c>
      <c r="F510" s="44">
        <v>9.5329999999999995</v>
      </c>
    </row>
    <row r="511" spans="1:6" ht="15" x14ac:dyDescent="0.25">
      <c r="A511" s="43" t="s">
        <v>1376</v>
      </c>
      <c r="B511" s="43" t="s">
        <v>1377</v>
      </c>
      <c r="C511" s="43" t="s">
        <v>720</v>
      </c>
      <c r="D511" s="43" t="s">
        <v>680</v>
      </c>
      <c r="E511" s="43" t="s">
        <v>726</v>
      </c>
      <c r="F511" s="44">
        <v>1.101</v>
      </c>
    </row>
    <row r="512" spans="1:6" ht="45" x14ac:dyDescent="0.25">
      <c r="A512" s="43" t="s">
        <v>1378</v>
      </c>
      <c r="B512" s="43" t="s">
        <v>1379</v>
      </c>
      <c r="C512" s="43" t="s">
        <v>720</v>
      </c>
      <c r="D512" s="43" t="s">
        <v>680</v>
      </c>
      <c r="E512" s="43" t="s">
        <v>726</v>
      </c>
      <c r="F512" s="44">
        <v>1.484</v>
      </c>
    </row>
    <row r="513" spans="1:6" ht="30" x14ac:dyDescent="0.25">
      <c r="A513" s="43" t="s">
        <v>1380</v>
      </c>
      <c r="B513" s="43" t="s">
        <v>1381</v>
      </c>
      <c r="C513" s="43" t="s">
        <v>720</v>
      </c>
      <c r="D513" s="43" t="s">
        <v>680</v>
      </c>
      <c r="E513" s="43" t="s">
        <v>724</v>
      </c>
      <c r="F513" s="44">
        <v>1.831</v>
      </c>
    </row>
    <row r="514" spans="1:6" ht="30" x14ac:dyDescent="0.25">
      <c r="A514" s="43" t="s">
        <v>1100</v>
      </c>
      <c r="B514" s="43" t="s">
        <v>1101</v>
      </c>
      <c r="C514" s="43" t="s">
        <v>720</v>
      </c>
      <c r="D514" s="43" t="s">
        <v>680</v>
      </c>
      <c r="E514" s="43" t="s">
        <v>724</v>
      </c>
      <c r="F514" s="44">
        <v>10.477</v>
      </c>
    </row>
    <row r="515" spans="1:6" ht="45" x14ac:dyDescent="0.25">
      <c r="A515" s="43" t="s">
        <v>1382</v>
      </c>
      <c r="B515" s="43" t="s">
        <v>1383</v>
      </c>
      <c r="C515" s="43" t="s">
        <v>720</v>
      </c>
      <c r="D515" s="43" t="s">
        <v>680</v>
      </c>
      <c r="E515" s="43" t="s">
        <v>724</v>
      </c>
      <c r="F515" s="44">
        <v>17.335999999999999</v>
      </c>
    </row>
    <row r="516" spans="1:6" ht="45" x14ac:dyDescent="0.25">
      <c r="A516" s="43" t="s">
        <v>1196</v>
      </c>
      <c r="B516" s="43" t="s">
        <v>1197</v>
      </c>
      <c r="C516" s="43" t="s">
        <v>720</v>
      </c>
      <c r="D516" s="43" t="s">
        <v>680</v>
      </c>
      <c r="E516" s="43" t="s">
        <v>724</v>
      </c>
      <c r="F516" s="44">
        <v>1.397</v>
      </c>
    </row>
    <row r="517" spans="1:6" ht="30" x14ac:dyDescent="0.25">
      <c r="A517" s="43" t="s">
        <v>1042</v>
      </c>
      <c r="B517" s="43" t="s">
        <v>404</v>
      </c>
      <c r="C517" s="43" t="s">
        <v>720</v>
      </c>
      <c r="D517" s="43" t="s">
        <v>680</v>
      </c>
      <c r="E517" s="43" t="s">
        <v>1043</v>
      </c>
      <c r="F517" s="44">
        <v>1.2789999999999999</v>
      </c>
    </row>
    <row r="518" spans="1:6" ht="15" x14ac:dyDescent="0.25">
      <c r="A518" s="43" t="s">
        <v>405</v>
      </c>
      <c r="B518" s="43" t="s">
        <v>406</v>
      </c>
      <c r="C518" s="43" t="s">
        <v>720</v>
      </c>
      <c r="D518" s="43" t="s">
        <v>680</v>
      </c>
      <c r="E518" s="43" t="s">
        <v>724</v>
      </c>
      <c r="F518" s="44">
        <v>1.49</v>
      </c>
    </row>
    <row r="519" spans="1:6" ht="30" x14ac:dyDescent="0.25">
      <c r="A519" s="43" t="s">
        <v>407</v>
      </c>
      <c r="B519" s="43" t="s">
        <v>408</v>
      </c>
      <c r="C519" s="43" t="s">
        <v>720</v>
      </c>
      <c r="D519" s="43">
        <v>1</v>
      </c>
      <c r="E519" s="43" t="s">
        <v>1044</v>
      </c>
      <c r="F519" s="44">
        <v>1.198</v>
      </c>
    </row>
    <row r="520" spans="1:6" ht="15" x14ac:dyDescent="0.25">
      <c r="A520" s="43" t="s">
        <v>409</v>
      </c>
      <c r="B520" s="43" t="s">
        <v>1198</v>
      </c>
      <c r="C520" s="43" t="s">
        <v>720</v>
      </c>
      <c r="D520" s="43" t="s">
        <v>680</v>
      </c>
      <c r="E520" s="43" t="s">
        <v>724</v>
      </c>
      <c r="F520" s="44">
        <v>1.446</v>
      </c>
    </row>
    <row r="521" spans="1:6" ht="30" x14ac:dyDescent="0.25">
      <c r="A521" s="43" t="s">
        <v>1384</v>
      </c>
      <c r="B521" s="43" t="s">
        <v>1385</v>
      </c>
      <c r="C521" s="43" t="s">
        <v>720</v>
      </c>
      <c r="D521" s="43" t="s">
        <v>680</v>
      </c>
      <c r="E521" s="43" t="s">
        <v>724</v>
      </c>
      <c r="F521" s="44">
        <v>3.2290000000000001</v>
      </c>
    </row>
    <row r="522" spans="1:6" ht="45" x14ac:dyDescent="0.25">
      <c r="A522" s="43" t="s">
        <v>410</v>
      </c>
      <c r="B522" s="43" t="s">
        <v>1511</v>
      </c>
      <c r="C522" s="43" t="s">
        <v>925</v>
      </c>
      <c r="D522" s="43" t="s">
        <v>680</v>
      </c>
      <c r="E522" s="43" t="s">
        <v>725</v>
      </c>
      <c r="F522" s="44">
        <v>2.5259999999999998</v>
      </c>
    </row>
    <row r="523" spans="1:6" ht="45" x14ac:dyDescent="0.25">
      <c r="A523" s="43" t="s">
        <v>411</v>
      </c>
      <c r="B523" s="43" t="s">
        <v>412</v>
      </c>
      <c r="C523" s="43" t="s">
        <v>926</v>
      </c>
      <c r="D523" s="43" t="s">
        <v>680</v>
      </c>
      <c r="E523" s="43" t="s">
        <v>724</v>
      </c>
      <c r="F523" s="44">
        <v>1.1160000000000001</v>
      </c>
    </row>
    <row r="524" spans="1:6" ht="45" x14ac:dyDescent="0.25">
      <c r="A524" s="43" t="s">
        <v>413</v>
      </c>
      <c r="B524" s="43" t="s">
        <v>1199</v>
      </c>
      <c r="C524" s="43" t="s">
        <v>927</v>
      </c>
      <c r="D524" s="43" t="s">
        <v>680</v>
      </c>
      <c r="E524" s="43" t="s">
        <v>724</v>
      </c>
      <c r="F524" s="44">
        <v>1.5580000000000001</v>
      </c>
    </row>
    <row r="525" spans="1:6" ht="60" x14ac:dyDescent="0.25">
      <c r="A525" s="43" t="s">
        <v>414</v>
      </c>
      <c r="B525" s="43" t="s">
        <v>1200</v>
      </c>
      <c r="C525" s="43" t="s">
        <v>928</v>
      </c>
      <c r="D525" s="43" t="s">
        <v>680</v>
      </c>
      <c r="E525" s="43" t="s">
        <v>724</v>
      </c>
      <c r="F525" s="44">
        <v>1.377</v>
      </c>
    </row>
    <row r="526" spans="1:6" ht="45" x14ac:dyDescent="0.25">
      <c r="A526" s="43" t="s">
        <v>415</v>
      </c>
      <c r="B526" s="43" t="s">
        <v>416</v>
      </c>
      <c r="C526" s="43" t="s">
        <v>929</v>
      </c>
      <c r="D526" s="43" t="s">
        <v>680</v>
      </c>
      <c r="E526" s="43" t="s">
        <v>724</v>
      </c>
      <c r="F526" s="44">
        <v>1.6559999999999999</v>
      </c>
    </row>
    <row r="527" spans="1:6" ht="30" x14ac:dyDescent="0.25">
      <c r="A527" s="43" t="s">
        <v>417</v>
      </c>
      <c r="B527" s="43" t="s">
        <v>1201</v>
      </c>
      <c r="C527" s="43" t="s">
        <v>930</v>
      </c>
      <c r="D527" s="43" t="s">
        <v>680</v>
      </c>
      <c r="E527" s="43" t="s">
        <v>724</v>
      </c>
      <c r="F527" s="44">
        <v>1.8480000000000001</v>
      </c>
    </row>
    <row r="528" spans="1:6" ht="30" x14ac:dyDescent="0.25">
      <c r="A528" s="43" t="s">
        <v>418</v>
      </c>
      <c r="B528" s="43" t="s">
        <v>419</v>
      </c>
      <c r="C528" s="43" t="s">
        <v>931</v>
      </c>
      <c r="D528" s="43" t="s">
        <v>680</v>
      </c>
      <c r="E528" s="43" t="s">
        <v>724</v>
      </c>
      <c r="F528" s="44">
        <v>3.9430000000000001</v>
      </c>
    </row>
    <row r="529" spans="1:6" ht="30" x14ac:dyDescent="0.25">
      <c r="A529" s="43" t="s">
        <v>420</v>
      </c>
      <c r="B529" s="43" t="s">
        <v>421</v>
      </c>
      <c r="C529" s="43" t="s">
        <v>932</v>
      </c>
      <c r="D529" s="43" t="s">
        <v>680</v>
      </c>
      <c r="E529" s="43" t="s">
        <v>724</v>
      </c>
      <c r="F529" s="44">
        <v>2.3969999999999998</v>
      </c>
    </row>
    <row r="530" spans="1:6" ht="45" x14ac:dyDescent="0.25">
      <c r="A530" s="43" t="s">
        <v>1102</v>
      </c>
      <c r="B530" s="43" t="s">
        <v>1103</v>
      </c>
      <c r="C530" s="43" t="s">
        <v>720</v>
      </c>
      <c r="D530" s="43" t="s">
        <v>680</v>
      </c>
      <c r="E530" s="43" t="s">
        <v>724</v>
      </c>
      <c r="F530" s="44">
        <v>1.6319999999999999</v>
      </c>
    </row>
    <row r="531" spans="1:6" ht="30" x14ac:dyDescent="0.25">
      <c r="A531" s="43" t="s">
        <v>1104</v>
      </c>
      <c r="B531" s="43" t="s">
        <v>1202</v>
      </c>
      <c r="C531" s="43" t="s">
        <v>720</v>
      </c>
      <c r="D531" s="43" t="s">
        <v>680</v>
      </c>
      <c r="E531" s="43" t="s">
        <v>724</v>
      </c>
      <c r="F531" s="44">
        <v>3.5449999999999999</v>
      </c>
    </row>
    <row r="532" spans="1:6" ht="30" x14ac:dyDescent="0.25">
      <c r="A532" s="43" t="s">
        <v>1308</v>
      </c>
      <c r="B532" s="43" t="s">
        <v>1309</v>
      </c>
      <c r="C532" s="43" t="s">
        <v>720</v>
      </c>
      <c r="D532" s="43" t="s">
        <v>680</v>
      </c>
      <c r="E532" s="43" t="s">
        <v>724</v>
      </c>
      <c r="F532" s="44">
        <v>5.1829999999999998</v>
      </c>
    </row>
    <row r="533" spans="1:6" ht="30" x14ac:dyDescent="0.25">
      <c r="A533" s="43" t="s">
        <v>1386</v>
      </c>
      <c r="B533" s="43" t="s">
        <v>1387</v>
      </c>
      <c r="C533" s="43" t="s">
        <v>720</v>
      </c>
      <c r="D533" s="43" t="s">
        <v>680</v>
      </c>
      <c r="E533" s="43" t="s">
        <v>724</v>
      </c>
      <c r="F533" s="44">
        <v>4.32</v>
      </c>
    </row>
    <row r="534" spans="1:6" ht="30" x14ac:dyDescent="0.25">
      <c r="A534" s="43" t="s">
        <v>1493</v>
      </c>
      <c r="B534" s="43" t="s">
        <v>1494</v>
      </c>
      <c r="C534" s="43" t="s">
        <v>720</v>
      </c>
      <c r="D534" s="43" t="s">
        <v>680</v>
      </c>
      <c r="E534" s="43" t="s">
        <v>724</v>
      </c>
      <c r="F534" s="44">
        <v>2.1379999999999999</v>
      </c>
    </row>
    <row r="535" spans="1:6" ht="30" x14ac:dyDescent="0.25">
      <c r="A535" s="43" t="s">
        <v>1203</v>
      </c>
      <c r="B535" s="43" t="s">
        <v>1204</v>
      </c>
      <c r="C535" s="43" t="s">
        <v>720</v>
      </c>
      <c r="D535" s="43" t="s">
        <v>680</v>
      </c>
      <c r="E535" s="43" t="s">
        <v>724</v>
      </c>
      <c r="F535" s="44">
        <v>2.3199999999999998</v>
      </c>
    </row>
    <row r="536" spans="1:6" ht="45" x14ac:dyDescent="0.25">
      <c r="A536" s="43" t="s">
        <v>1310</v>
      </c>
      <c r="B536" s="43" t="s">
        <v>1311</v>
      </c>
      <c r="C536" s="43" t="s">
        <v>720</v>
      </c>
      <c r="D536" s="43" t="s">
        <v>680</v>
      </c>
      <c r="E536" s="43" t="s">
        <v>724</v>
      </c>
      <c r="F536" s="44">
        <v>2.1019999999999999</v>
      </c>
    </row>
    <row r="537" spans="1:6" ht="15" x14ac:dyDescent="0.25">
      <c r="A537" s="43" t="s">
        <v>1388</v>
      </c>
      <c r="B537" s="43" t="s">
        <v>1389</v>
      </c>
      <c r="C537" s="43" t="s">
        <v>720</v>
      </c>
      <c r="D537" s="43" t="s">
        <v>680</v>
      </c>
      <c r="E537" s="43" t="s">
        <v>724</v>
      </c>
      <c r="F537" s="44">
        <v>2.4500000000000002</v>
      </c>
    </row>
    <row r="538" spans="1:6" ht="30" x14ac:dyDescent="0.25">
      <c r="A538" s="43" t="s">
        <v>1390</v>
      </c>
      <c r="B538" s="43" t="s">
        <v>1391</v>
      </c>
      <c r="C538" s="43" t="s">
        <v>720</v>
      </c>
      <c r="D538" s="43" t="s">
        <v>680</v>
      </c>
      <c r="E538" s="43" t="s">
        <v>724</v>
      </c>
      <c r="F538" s="44">
        <v>1.1930000000000001</v>
      </c>
    </row>
    <row r="539" spans="1:6" ht="15" x14ac:dyDescent="0.25">
      <c r="A539" s="43" t="s">
        <v>1392</v>
      </c>
      <c r="B539" s="43" t="s">
        <v>1393</v>
      </c>
      <c r="C539" s="43" t="s">
        <v>720</v>
      </c>
      <c r="D539" s="43" t="s">
        <v>680</v>
      </c>
      <c r="E539" s="43" t="s">
        <v>724</v>
      </c>
      <c r="F539" s="44">
        <v>1.514</v>
      </c>
    </row>
    <row r="540" spans="1:6" ht="30" x14ac:dyDescent="0.25">
      <c r="A540" s="43" t="s">
        <v>1394</v>
      </c>
      <c r="B540" s="43" t="s">
        <v>1395</v>
      </c>
      <c r="C540" s="43" t="s">
        <v>720</v>
      </c>
      <c r="D540" s="43" t="s">
        <v>680</v>
      </c>
      <c r="E540" s="43" t="s">
        <v>724</v>
      </c>
      <c r="F540" s="44">
        <v>1.486</v>
      </c>
    </row>
    <row r="541" spans="1:6" ht="45" x14ac:dyDescent="0.25">
      <c r="A541" s="43" t="s">
        <v>1571</v>
      </c>
      <c r="B541" s="43" t="s">
        <v>1572</v>
      </c>
      <c r="C541" s="43" t="s">
        <v>720</v>
      </c>
      <c r="D541" s="43" t="s">
        <v>680</v>
      </c>
      <c r="E541" s="43" t="s">
        <v>725</v>
      </c>
      <c r="F541" s="44">
        <v>2.3849999999999998</v>
      </c>
    </row>
    <row r="542" spans="1:6" ht="15" x14ac:dyDescent="0.25">
      <c r="A542" s="43" t="s">
        <v>1902</v>
      </c>
      <c r="B542" s="43" t="s">
        <v>1903</v>
      </c>
      <c r="C542" s="43" t="s">
        <v>720</v>
      </c>
      <c r="D542" s="43" t="s">
        <v>680</v>
      </c>
      <c r="E542" s="43" t="s">
        <v>724</v>
      </c>
      <c r="F542" s="44">
        <v>1.923</v>
      </c>
    </row>
    <row r="543" spans="1:6" ht="30" x14ac:dyDescent="0.25">
      <c r="A543" s="43" t="s">
        <v>1904</v>
      </c>
      <c r="B543" s="43" t="s">
        <v>1905</v>
      </c>
      <c r="C543" s="43" t="s">
        <v>720</v>
      </c>
      <c r="D543" s="43" t="s">
        <v>680</v>
      </c>
      <c r="E543" s="43" t="s">
        <v>724</v>
      </c>
      <c r="F543" s="44">
        <v>4.5960000000000001</v>
      </c>
    </row>
    <row r="544" spans="1:6" ht="30" x14ac:dyDescent="0.25">
      <c r="A544" s="43" t="s">
        <v>422</v>
      </c>
      <c r="B544" s="43" t="s">
        <v>423</v>
      </c>
      <c r="C544" s="43" t="s">
        <v>933</v>
      </c>
      <c r="D544" s="43" t="s">
        <v>717</v>
      </c>
      <c r="E544" s="43" t="s">
        <v>726</v>
      </c>
      <c r="F544" s="44">
        <v>394.41300000000001</v>
      </c>
    </row>
    <row r="545" spans="1:6" ht="30" x14ac:dyDescent="0.25">
      <c r="A545" s="43" t="s">
        <v>424</v>
      </c>
      <c r="B545" s="43" t="s">
        <v>1396</v>
      </c>
      <c r="C545" s="43" t="s">
        <v>720</v>
      </c>
      <c r="D545" s="43" t="s">
        <v>696</v>
      </c>
      <c r="E545" s="43" t="s">
        <v>726</v>
      </c>
      <c r="F545" s="44">
        <v>340.036</v>
      </c>
    </row>
    <row r="546" spans="1:6" ht="30" x14ac:dyDescent="0.25">
      <c r="A546" s="43" t="s">
        <v>425</v>
      </c>
      <c r="B546" s="43" t="s">
        <v>426</v>
      </c>
      <c r="C546" s="43" t="s">
        <v>720</v>
      </c>
      <c r="D546" s="43" t="s">
        <v>692</v>
      </c>
      <c r="E546" s="43" t="s">
        <v>726</v>
      </c>
      <c r="F546" s="44">
        <v>205.23599999999999</v>
      </c>
    </row>
    <row r="547" spans="1:6" ht="30" x14ac:dyDescent="0.25">
      <c r="A547" s="43" t="s">
        <v>1205</v>
      </c>
      <c r="B547" s="43" t="s">
        <v>1397</v>
      </c>
      <c r="C547" s="43" t="s">
        <v>720</v>
      </c>
      <c r="D547" s="43" t="s">
        <v>696</v>
      </c>
      <c r="E547" s="43" t="s">
        <v>726</v>
      </c>
      <c r="F547" s="44">
        <v>490.76499999999999</v>
      </c>
    </row>
    <row r="548" spans="1:6" ht="30" x14ac:dyDescent="0.25">
      <c r="A548" s="43" t="s">
        <v>1472</v>
      </c>
      <c r="B548" s="43" t="s">
        <v>1473</v>
      </c>
      <c r="C548" s="43" t="s">
        <v>720</v>
      </c>
      <c r="D548" s="43" t="s">
        <v>696</v>
      </c>
      <c r="E548" s="43" t="s">
        <v>726</v>
      </c>
      <c r="F548" s="44">
        <v>524.56799999999998</v>
      </c>
    </row>
    <row r="549" spans="1:6" ht="30" x14ac:dyDescent="0.25">
      <c r="A549" s="43" t="s">
        <v>1573</v>
      </c>
      <c r="B549" s="43" t="s">
        <v>1574</v>
      </c>
      <c r="C549" s="43" t="s">
        <v>720</v>
      </c>
      <c r="D549" s="43" t="s">
        <v>680</v>
      </c>
      <c r="E549" s="43" t="s">
        <v>726</v>
      </c>
      <c r="F549" s="44">
        <v>6.931</v>
      </c>
    </row>
    <row r="550" spans="1:6" ht="30" x14ac:dyDescent="0.25">
      <c r="A550" s="43" t="s">
        <v>1575</v>
      </c>
      <c r="B550" s="43" t="s">
        <v>1576</v>
      </c>
      <c r="C550" s="43" t="s">
        <v>1577</v>
      </c>
      <c r="D550" s="43" t="s">
        <v>680</v>
      </c>
      <c r="E550" s="43" t="s">
        <v>726</v>
      </c>
      <c r="F550" s="44">
        <v>6.3140000000000001</v>
      </c>
    </row>
    <row r="551" spans="1:6" ht="30" x14ac:dyDescent="0.25">
      <c r="A551" s="43" t="s">
        <v>427</v>
      </c>
      <c r="B551" s="43" t="s">
        <v>1578</v>
      </c>
      <c r="C551" s="43" t="s">
        <v>720</v>
      </c>
      <c r="D551" s="43">
        <v>1</v>
      </c>
      <c r="E551" s="43" t="s">
        <v>737</v>
      </c>
      <c r="F551" s="44">
        <v>73.959999999999994</v>
      </c>
    </row>
    <row r="552" spans="1:6" ht="30" x14ac:dyDescent="0.25">
      <c r="A552" s="43" t="s">
        <v>1579</v>
      </c>
      <c r="B552" s="43" t="s">
        <v>1580</v>
      </c>
      <c r="C552" s="43" t="s">
        <v>1577</v>
      </c>
      <c r="D552" s="43" t="s">
        <v>680</v>
      </c>
      <c r="E552" s="43" t="s">
        <v>726</v>
      </c>
      <c r="F552" s="44">
        <v>17.503</v>
      </c>
    </row>
    <row r="553" spans="1:6" ht="30" x14ac:dyDescent="0.25">
      <c r="A553" s="43" t="s">
        <v>428</v>
      </c>
      <c r="B553" s="43" t="s">
        <v>429</v>
      </c>
      <c r="C553" s="43" t="s">
        <v>934</v>
      </c>
      <c r="D553" s="43">
        <v>1</v>
      </c>
      <c r="E553" s="43" t="s">
        <v>737</v>
      </c>
      <c r="F553" s="44">
        <v>128.709</v>
      </c>
    </row>
    <row r="554" spans="1:6" ht="30" x14ac:dyDescent="0.25">
      <c r="A554" s="43" t="s">
        <v>430</v>
      </c>
      <c r="B554" s="43" t="s">
        <v>431</v>
      </c>
      <c r="C554" s="43" t="s">
        <v>935</v>
      </c>
      <c r="D554" s="43">
        <v>1</v>
      </c>
      <c r="E554" s="43" t="s">
        <v>728</v>
      </c>
      <c r="F554" s="44">
        <v>125.29900000000001</v>
      </c>
    </row>
    <row r="555" spans="1:6" ht="30" x14ac:dyDescent="0.25">
      <c r="A555" s="43" t="s">
        <v>432</v>
      </c>
      <c r="B555" s="43" t="s">
        <v>1206</v>
      </c>
      <c r="C555" s="43" t="s">
        <v>720</v>
      </c>
      <c r="D555" s="43" t="s">
        <v>680</v>
      </c>
      <c r="E555" s="43" t="s">
        <v>726</v>
      </c>
      <c r="F555" s="44">
        <v>9.2520000000000007</v>
      </c>
    </row>
    <row r="556" spans="1:6" ht="15" x14ac:dyDescent="0.25">
      <c r="A556" s="43" t="s">
        <v>1045</v>
      </c>
      <c r="B556" s="43" t="s">
        <v>1581</v>
      </c>
      <c r="C556" s="43" t="s">
        <v>720</v>
      </c>
      <c r="D556" s="43">
        <v>1</v>
      </c>
      <c r="E556" s="43" t="s">
        <v>737</v>
      </c>
      <c r="F556" s="44">
        <v>538.48</v>
      </c>
    </row>
    <row r="557" spans="1:6" ht="30" x14ac:dyDescent="0.25">
      <c r="A557" s="43" t="s">
        <v>1105</v>
      </c>
      <c r="B557" s="43" t="s">
        <v>1106</v>
      </c>
      <c r="C557" s="43" t="s">
        <v>720</v>
      </c>
      <c r="D557" s="43">
        <v>1</v>
      </c>
      <c r="E557" s="43" t="s">
        <v>728</v>
      </c>
      <c r="F557" s="44">
        <v>663.64099999999996</v>
      </c>
    </row>
    <row r="558" spans="1:6" ht="30" x14ac:dyDescent="0.25">
      <c r="A558" s="43" t="s">
        <v>1582</v>
      </c>
      <c r="B558" s="43" t="s">
        <v>1583</v>
      </c>
      <c r="C558" s="43" t="s">
        <v>720</v>
      </c>
      <c r="D558" s="43" t="s">
        <v>692</v>
      </c>
      <c r="E558" s="43" t="s">
        <v>726</v>
      </c>
      <c r="F558" s="44">
        <v>0.59199999999999997</v>
      </c>
    </row>
    <row r="559" spans="1:6" ht="15" x14ac:dyDescent="0.25">
      <c r="A559" s="43" t="s">
        <v>1584</v>
      </c>
      <c r="B559" s="43" t="s">
        <v>1585</v>
      </c>
      <c r="C559" s="43" t="s">
        <v>720</v>
      </c>
      <c r="D559" s="43" t="s">
        <v>680</v>
      </c>
      <c r="E559" s="43" t="s">
        <v>726</v>
      </c>
      <c r="F559" s="44">
        <v>5.5860000000000003</v>
      </c>
    </row>
    <row r="560" spans="1:6" ht="30" x14ac:dyDescent="0.25">
      <c r="A560" s="43" t="s">
        <v>1745</v>
      </c>
      <c r="B560" s="43" t="s">
        <v>1746</v>
      </c>
      <c r="C560" s="43" t="s">
        <v>720</v>
      </c>
      <c r="D560" s="43" t="s">
        <v>680</v>
      </c>
      <c r="E560" s="43" t="s">
        <v>726</v>
      </c>
      <c r="F560" s="44">
        <v>8.4309999999999992</v>
      </c>
    </row>
    <row r="561" spans="1:6" ht="30" x14ac:dyDescent="0.25">
      <c r="A561" s="43" t="s">
        <v>1586</v>
      </c>
      <c r="B561" s="43" t="s">
        <v>1587</v>
      </c>
      <c r="C561" s="43" t="s">
        <v>720</v>
      </c>
      <c r="D561" s="43" t="s">
        <v>680</v>
      </c>
      <c r="E561" s="43" t="s">
        <v>726</v>
      </c>
      <c r="F561" s="44">
        <v>10.281000000000001</v>
      </c>
    </row>
    <row r="562" spans="1:6" ht="30" x14ac:dyDescent="0.25">
      <c r="A562" s="43" t="s">
        <v>1107</v>
      </c>
      <c r="B562" s="43" t="s">
        <v>433</v>
      </c>
      <c r="C562" s="43" t="s">
        <v>720</v>
      </c>
      <c r="D562" s="43" t="s">
        <v>680</v>
      </c>
      <c r="E562" s="43" t="s">
        <v>761</v>
      </c>
      <c r="F562" s="44">
        <v>3.3769999999999998</v>
      </c>
    </row>
    <row r="563" spans="1:6" ht="45" x14ac:dyDescent="0.25">
      <c r="A563" s="43" t="s">
        <v>1398</v>
      </c>
      <c r="B563" s="43" t="s">
        <v>1399</v>
      </c>
      <c r="C563" s="43" t="s">
        <v>720</v>
      </c>
      <c r="D563" s="43" t="s">
        <v>689</v>
      </c>
      <c r="E563" s="43" t="s">
        <v>723</v>
      </c>
      <c r="F563" s="44">
        <v>235.77199999999999</v>
      </c>
    </row>
    <row r="564" spans="1:6" ht="30" x14ac:dyDescent="0.25">
      <c r="A564" s="43" t="s">
        <v>1400</v>
      </c>
      <c r="B564" s="43" t="s">
        <v>1401</v>
      </c>
      <c r="C564" s="43" t="s">
        <v>720</v>
      </c>
      <c r="D564" s="43" t="s">
        <v>688</v>
      </c>
      <c r="E564" s="43" t="s">
        <v>726</v>
      </c>
      <c r="F564" s="44">
        <v>1.7829999999999999</v>
      </c>
    </row>
    <row r="565" spans="1:6" ht="30" x14ac:dyDescent="0.25">
      <c r="A565" s="43" t="s">
        <v>1512</v>
      </c>
      <c r="B565" s="43" t="s">
        <v>1513</v>
      </c>
      <c r="C565" s="43" t="s">
        <v>720</v>
      </c>
      <c r="D565" s="43" t="s">
        <v>680</v>
      </c>
      <c r="E565" s="43" t="s">
        <v>725</v>
      </c>
      <c r="F565" s="44">
        <v>209.90700000000001</v>
      </c>
    </row>
    <row r="566" spans="1:6" ht="75" x14ac:dyDescent="0.25">
      <c r="A566" s="43" t="s">
        <v>2096</v>
      </c>
      <c r="B566" s="43" t="s">
        <v>2097</v>
      </c>
      <c r="C566" s="43" t="s">
        <v>720</v>
      </c>
      <c r="D566" s="43">
        <v>1</v>
      </c>
      <c r="E566" s="43" t="s">
        <v>2098</v>
      </c>
      <c r="F566" s="44">
        <v>682.25699999999995</v>
      </c>
    </row>
    <row r="567" spans="1:6" ht="30" x14ac:dyDescent="0.25">
      <c r="A567" s="43" t="s">
        <v>2236</v>
      </c>
      <c r="B567" s="43" t="s">
        <v>2237</v>
      </c>
      <c r="C567" s="43" t="s">
        <v>720</v>
      </c>
      <c r="D567" s="43" t="s">
        <v>680</v>
      </c>
      <c r="E567" s="43" t="s">
        <v>725</v>
      </c>
      <c r="F567" s="44">
        <v>194.411</v>
      </c>
    </row>
    <row r="568" spans="1:6" ht="30" x14ac:dyDescent="0.25">
      <c r="A568" s="43" t="s">
        <v>1514</v>
      </c>
      <c r="B568" s="43" t="s">
        <v>1515</v>
      </c>
      <c r="C568" s="43" t="s">
        <v>720</v>
      </c>
      <c r="D568" s="43" t="s">
        <v>688</v>
      </c>
      <c r="E568" s="43" t="s">
        <v>725</v>
      </c>
      <c r="F568" s="44">
        <v>11.345000000000001</v>
      </c>
    </row>
    <row r="569" spans="1:6" ht="30" x14ac:dyDescent="0.25">
      <c r="A569" s="43" t="s">
        <v>434</v>
      </c>
      <c r="B569" s="43" t="s">
        <v>435</v>
      </c>
      <c r="C569" s="43" t="s">
        <v>936</v>
      </c>
      <c r="D569" s="43" t="s">
        <v>682</v>
      </c>
      <c r="E569" s="43" t="s">
        <v>726</v>
      </c>
      <c r="F569" s="44">
        <v>1.014</v>
      </c>
    </row>
    <row r="570" spans="1:6" ht="30" x14ac:dyDescent="0.25">
      <c r="A570" s="43" t="s">
        <v>436</v>
      </c>
      <c r="B570" s="43" t="s">
        <v>437</v>
      </c>
      <c r="C570" s="43" t="s">
        <v>937</v>
      </c>
      <c r="D570" s="43" t="s">
        <v>689</v>
      </c>
      <c r="E570" s="43" t="s">
        <v>726</v>
      </c>
      <c r="F570" s="44">
        <v>2.0230000000000001</v>
      </c>
    </row>
    <row r="571" spans="1:6" ht="30" x14ac:dyDescent="0.25">
      <c r="A571" s="43" t="s">
        <v>1207</v>
      </c>
      <c r="B571" s="43" t="s">
        <v>1208</v>
      </c>
      <c r="C571" s="43" t="s">
        <v>720</v>
      </c>
      <c r="D571" s="43" t="s">
        <v>683</v>
      </c>
      <c r="E571" s="43" t="s">
        <v>726</v>
      </c>
      <c r="F571" s="44">
        <v>1.8049999999999999</v>
      </c>
    </row>
    <row r="572" spans="1:6" ht="30" x14ac:dyDescent="0.25">
      <c r="A572" s="43" t="s">
        <v>438</v>
      </c>
      <c r="B572" s="43" t="s">
        <v>439</v>
      </c>
      <c r="C572" s="43" t="s">
        <v>720</v>
      </c>
      <c r="D572" s="43" t="s">
        <v>694</v>
      </c>
      <c r="E572" s="43" t="s">
        <v>726</v>
      </c>
      <c r="F572" s="44">
        <v>4376.29</v>
      </c>
    </row>
    <row r="573" spans="1:6" ht="30" x14ac:dyDescent="0.25">
      <c r="A573" s="43" t="s">
        <v>440</v>
      </c>
      <c r="B573" s="43" t="s">
        <v>1209</v>
      </c>
      <c r="C573" s="43" t="s">
        <v>938</v>
      </c>
      <c r="D573" s="43" t="s">
        <v>680</v>
      </c>
      <c r="E573" s="43" t="s">
        <v>726</v>
      </c>
      <c r="F573" s="44">
        <v>0.19400000000000001</v>
      </c>
    </row>
    <row r="574" spans="1:6" ht="30" x14ac:dyDescent="0.25">
      <c r="A574" s="43" t="s">
        <v>1108</v>
      </c>
      <c r="B574" s="43" t="s">
        <v>1210</v>
      </c>
      <c r="C574" s="43" t="s">
        <v>720</v>
      </c>
      <c r="D574" s="43" t="s">
        <v>692</v>
      </c>
      <c r="E574" s="43" t="s">
        <v>726</v>
      </c>
      <c r="F574" s="44">
        <v>0.56899999999999995</v>
      </c>
    </row>
    <row r="575" spans="1:6" ht="30" x14ac:dyDescent="0.25">
      <c r="A575" s="43" t="s">
        <v>441</v>
      </c>
      <c r="B575" s="43" t="s">
        <v>442</v>
      </c>
      <c r="C575" s="43" t="s">
        <v>939</v>
      </c>
      <c r="D575" s="43" t="s">
        <v>703</v>
      </c>
      <c r="E575" s="43" t="s">
        <v>726</v>
      </c>
      <c r="F575" s="44">
        <v>0.24299999999999999</v>
      </c>
    </row>
    <row r="576" spans="1:6" ht="30" x14ac:dyDescent="0.25">
      <c r="A576" s="43" t="s">
        <v>443</v>
      </c>
      <c r="B576" s="43" t="s">
        <v>444</v>
      </c>
      <c r="C576" s="43" t="s">
        <v>720</v>
      </c>
      <c r="D576" s="43" t="s">
        <v>690</v>
      </c>
      <c r="E576" s="43" t="s">
        <v>726</v>
      </c>
      <c r="F576" s="44">
        <v>0.48299999999999998</v>
      </c>
    </row>
    <row r="577" spans="1:6" ht="30" x14ac:dyDescent="0.25">
      <c r="A577" s="43" t="s">
        <v>445</v>
      </c>
      <c r="B577" s="43" t="s">
        <v>446</v>
      </c>
      <c r="C577" s="43" t="s">
        <v>940</v>
      </c>
      <c r="D577" s="43" t="s">
        <v>704</v>
      </c>
      <c r="E577" s="43" t="s">
        <v>726</v>
      </c>
      <c r="F577" s="44">
        <v>939.346</v>
      </c>
    </row>
    <row r="578" spans="1:6" ht="30" x14ac:dyDescent="0.25">
      <c r="A578" s="43" t="s">
        <v>1211</v>
      </c>
      <c r="B578" s="43" t="s">
        <v>1212</v>
      </c>
      <c r="C578" s="43" t="s">
        <v>720</v>
      </c>
      <c r="D578" s="43" t="s">
        <v>680</v>
      </c>
      <c r="E578" s="43" t="s">
        <v>726</v>
      </c>
      <c r="F578" s="44">
        <v>4.0000000000000001E-3</v>
      </c>
    </row>
    <row r="579" spans="1:6" ht="30" x14ac:dyDescent="0.25">
      <c r="A579" s="43" t="s">
        <v>447</v>
      </c>
      <c r="B579" s="43" t="s">
        <v>448</v>
      </c>
      <c r="C579" s="43" t="s">
        <v>720</v>
      </c>
      <c r="D579" s="43" t="s">
        <v>704</v>
      </c>
      <c r="E579" s="43" t="s">
        <v>726</v>
      </c>
      <c r="F579" s="44">
        <v>0.74199999999999999</v>
      </c>
    </row>
    <row r="580" spans="1:6" ht="30" x14ac:dyDescent="0.25">
      <c r="A580" s="43" t="s">
        <v>449</v>
      </c>
      <c r="B580" s="43" t="s">
        <v>2099</v>
      </c>
      <c r="C580" s="43" t="s">
        <v>941</v>
      </c>
      <c r="D580" s="43" t="s">
        <v>694</v>
      </c>
      <c r="E580" s="43" t="s">
        <v>726</v>
      </c>
      <c r="F580" s="44">
        <v>71.400999999999996</v>
      </c>
    </row>
    <row r="581" spans="1:6" ht="30" x14ac:dyDescent="0.25">
      <c r="A581" s="43" t="s">
        <v>450</v>
      </c>
      <c r="B581" s="43" t="s">
        <v>451</v>
      </c>
      <c r="C581" s="43" t="s">
        <v>942</v>
      </c>
      <c r="D581" s="43" t="s">
        <v>694</v>
      </c>
      <c r="E581" s="43" t="s">
        <v>726</v>
      </c>
      <c r="F581" s="44">
        <v>0.154</v>
      </c>
    </row>
    <row r="582" spans="1:6" ht="30" x14ac:dyDescent="0.25">
      <c r="A582" s="43" t="s">
        <v>452</v>
      </c>
      <c r="B582" s="43" t="s">
        <v>453</v>
      </c>
      <c r="C582" s="43" t="s">
        <v>720</v>
      </c>
      <c r="D582" s="43" t="s">
        <v>718</v>
      </c>
      <c r="E582" s="43" t="s">
        <v>726</v>
      </c>
      <c r="F582" s="44">
        <v>0.379</v>
      </c>
    </row>
    <row r="583" spans="1:6" ht="45" x14ac:dyDescent="0.25">
      <c r="A583" s="43" t="s">
        <v>1906</v>
      </c>
      <c r="B583" s="43" t="s">
        <v>1907</v>
      </c>
      <c r="C583" s="43" t="s">
        <v>720</v>
      </c>
      <c r="D583" s="43" t="s">
        <v>688</v>
      </c>
      <c r="E583" s="43" t="s">
        <v>726</v>
      </c>
      <c r="F583" s="44">
        <v>0.30499999999999999</v>
      </c>
    </row>
    <row r="584" spans="1:6" ht="30" x14ac:dyDescent="0.25">
      <c r="A584" s="43" t="s">
        <v>454</v>
      </c>
      <c r="B584" s="43" t="s">
        <v>501</v>
      </c>
      <c r="C584" s="43" t="s">
        <v>943</v>
      </c>
      <c r="D584" s="43" t="s">
        <v>680</v>
      </c>
      <c r="E584" s="43" t="s">
        <v>726</v>
      </c>
      <c r="F584" s="44">
        <v>1.1439999999999999</v>
      </c>
    </row>
    <row r="585" spans="1:6" ht="45" x14ac:dyDescent="0.25">
      <c r="A585" s="43" t="s">
        <v>2238</v>
      </c>
      <c r="B585" s="43" t="s">
        <v>2239</v>
      </c>
      <c r="C585" s="43" t="s">
        <v>720</v>
      </c>
      <c r="D585" s="43" t="s">
        <v>692</v>
      </c>
      <c r="E585" s="43" t="s">
        <v>726</v>
      </c>
      <c r="F585" s="44">
        <v>1.3340000000000001</v>
      </c>
    </row>
    <row r="586" spans="1:6" ht="30" x14ac:dyDescent="0.25">
      <c r="A586" s="43" t="s">
        <v>455</v>
      </c>
      <c r="B586" s="43" t="s">
        <v>456</v>
      </c>
      <c r="C586" s="43" t="s">
        <v>938</v>
      </c>
      <c r="D586" s="43" t="s">
        <v>690</v>
      </c>
      <c r="E586" s="43" t="s">
        <v>726</v>
      </c>
      <c r="F586" s="44">
        <v>255.05799999999999</v>
      </c>
    </row>
    <row r="587" spans="1:6" ht="15" x14ac:dyDescent="0.25">
      <c r="A587" s="43" t="s">
        <v>1046</v>
      </c>
      <c r="B587" s="43" t="s">
        <v>1047</v>
      </c>
      <c r="C587" s="43" t="s">
        <v>720</v>
      </c>
      <c r="D587" s="43" t="s">
        <v>683</v>
      </c>
      <c r="E587" s="43" t="s">
        <v>726</v>
      </c>
      <c r="F587" s="44">
        <v>2.0179999999999998</v>
      </c>
    </row>
    <row r="588" spans="1:6" ht="30" x14ac:dyDescent="0.25">
      <c r="A588" s="43" t="s">
        <v>2240</v>
      </c>
      <c r="B588" s="43" t="s">
        <v>2241</v>
      </c>
      <c r="C588" s="43" t="s">
        <v>720</v>
      </c>
      <c r="D588" s="43" t="s">
        <v>699</v>
      </c>
      <c r="E588" s="43" t="s">
        <v>726</v>
      </c>
      <c r="F588" s="44">
        <v>52.116999999999997</v>
      </c>
    </row>
    <row r="589" spans="1:6" ht="30" x14ac:dyDescent="0.25">
      <c r="A589" s="43" t="s">
        <v>457</v>
      </c>
      <c r="B589" s="43" t="s">
        <v>458</v>
      </c>
      <c r="C589" s="43" t="s">
        <v>720</v>
      </c>
      <c r="D589" s="43" t="s">
        <v>706</v>
      </c>
      <c r="E589" s="43" t="s">
        <v>739</v>
      </c>
      <c r="F589" s="44">
        <v>0.68600000000000005</v>
      </c>
    </row>
    <row r="590" spans="1:6" ht="30" x14ac:dyDescent="0.25">
      <c r="A590" s="43" t="s">
        <v>459</v>
      </c>
      <c r="B590" s="43" t="s">
        <v>502</v>
      </c>
      <c r="C590" s="43" t="s">
        <v>720</v>
      </c>
      <c r="D590" s="43" t="s">
        <v>687</v>
      </c>
      <c r="E590" s="43" t="s">
        <v>725</v>
      </c>
      <c r="F590" s="44">
        <v>1.6990000000000001</v>
      </c>
    </row>
    <row r="591" spans="1:6" ht="30" x14ac:dyDescent="0.25">
      <c r="A591" s="43" t="s">
        <v>460</v>
      </c>
      <c r="B591" s="43" t="s">
        <v>461</v>
      </c>
      <c r="C591" s="43" t="s">
        <v>944</v>
      </c>
      <c r="D591" s="43" t="s">
        <v>680</v>
      </c>
      <c r="E591" s="43" t="s">
        <v>730</v>
      </c>
      <c r="F591" s="44">
        <v>8.4369999999999994</v>
      </c>
    </row>
    <row r="592" spans="1:6" ht="30" x14ac:dyDescent="0.25">
      <c r="A592" s="43" t="s">
        <v>462</v>
      </c>
      <c r="B592" s="43" t="s">
        <v>463</v>
      </c>
      <c r="C592" s="43" t="s">
        <v>945</v>
      </c>
      <c r="D592" s="43" t="s">
        <v>680</v>
      </c>
      <c r="E592" s="43" t="s">
        <v>726</v>
      </c>
      <c r="F592" s="44">
        <v>0.17599999999999999</v>
      </c>
    </row>
    <row r="593" spans="1:6" ht="30" x14ac:dyDescent="0.25">
      <c r="A593" s="43" t="s">
        <v>464</v>
      </c>
      <c r="B593" s="43" t="s">
        <v>465</v>
      </c>
      <c r="C593" s="43" t="s">
        <v>946</v>
      </c>
      <c r="D593" s="43" t="s">
        <v>685</v>
      </c>
      <c r="E593" s="43" t="s">
        <v>726</v>
      </c>
      <c r="F593" s="44">
        <v>0.28299999999999997</v>
      </c>
    </row>
    <row r="594" spans="1:6" ht="30" x14ac:dyDescent="0.25">
      <c r="A594" s="43" t="s">
        <v>466</v>
      </c>
      <c r="B594" s="43" t="s">
        <v>467</v>
      </c>
      <c r="C594" s="43" t="s">
        <v>945</v>
      </c>
      <c r="D594" s="43" t="s">
        <v>680</v>
      </c>
      <c r="E594" s="43" t="s">
        <v>726</v>
      </c>
      <c r="F594" s="44">
        <v>7.6999999999999999E-2</v>
      </c>
    </row>
    <row r="595" spans="1:6" ht="30" x14ac:dyDescent="0.25">
      <c r="A595" s="43" t="s">
        <v>468</v>
      </c>
      <c r="B595" s="43" t="s">
        <v>469</v>
      </c>
      <c r="C595" s="43" t="s">
        <v>946</v>
      </c>
      <c r="D595" s="43" t="s">
        <v>685</v>
      </c>
      <c r="E595" s="43" t="s">
        <v>726</v>
      </c>
      <c r="F595" s="44">
        <v>8.6999999999999994E-2</v>
      </c>
    </row>
    <row r="596" spans="1:6" ht="45" x14ac:dyDescent="0.25">
      <c r="A596" s="43" t="s">
        <v>470</v>
      </c>
      <c r="B596" s="43" t="s">
        <v>471</v>
      </c>
      <c r="C596" s="43" t="s">
        <v>720</v>
      </c>
      <c r="D596" s="43" t="s">
        <v>719</v>
      </c>
      <c r="E596" s="43" t="s">
        <v>1048</v>
      </c>
      <c r="F596" s="44">
        <v>0.19400000000000001</v>
      </c>
    </row>
    <row r="597" spans="1:6" ht="30" x14ac:dyDescent="0.25">
      <c r="A597" s="43" t="s">
        <v>472</v>
      </c>
      <c r="B597" s="43" t="s">
        <v>473</v>
      </c>
      <c r="C597" s="43" t="s">
        <v>720</v>
      </c>
      <c r="D597" s="43" t="s">
        <v>685</v>
      </c>
      <c r="E597" s="43" t="s">
        <v>726</v>
      </c>
      <c r="F597" s="44">
        <v>1.1930000000000001</v>
      </c>
    </row>
    <row r="598" spans="1:6" ht="45" x14ac:dyDescent="0.25">
      <c r="A598" s="43" t="s">
        <v>474</v>
      </c>
      <c r="B598" s="43" t="s">
        <v>475</v>
      </c>
      <c r="C598" s="43" t="s">
        <v>720</v>
      </c>
      <c r="D598" s="43" t="s">
        <v>688</v>
      </c>
      <c r="E598" s="43" t="s">
        <v>726</v>
      </c>
      <c r="F598" s="44">
        <v>0.29299999999999998</v>
      </c>
    </row>
    <row r="599" spans="1:6" ht="30" x14ac:dyDescent="0.25">
      <c r="A599" s="43" t="s">
        <v>476</v>
      </c>
      <c r="B599" s="43" t="s">
        <v>477</v>
      </c>
      <c r="C599" s="43" t="s">
        <v>947</v>
      </c>
      <c r="D599" s="43" t="s">
        <v>680</v>
      </c>
      <c r="E599" s="43" t="s">
        <v>726</v>
      </c>
      <c r="F599" s="44">
        <v>53.588000000000001</v>
      </c>
    </row>
    <row r="600" spans="1:6" ht="45" x14ac:dyDescent="0.25">
      <c r="A600" s="43" t="s">
        <v>478</v>
      </c>
      <c r="B600" s="43" t="s">
        <v>479</v>
      </c>
      <c r="C600" s="43" t="s">
        <v>948</v>
      </c>
      <c r="D600" s="43" t="s">
        <v>680</v>
      </c>
      <c r="E600" s="43" t="s">
        <v>726</v>
      </c>
      <c r="F600" s="44">
        <v>0.36199999999999999</v>
      </c>
    </row>
    <row r="601" spans="1:6" ht="30" x14ac:dyDescent="0.25">
      <c r="A601" s="43" t="s">
        <v>480</v>
      </c>
      <c r="B601" s="43" t="s">
        <v>503</v>
      </c>
      <c r="C601" s="43" t="s">
        <v>949</v>
      </c>
      <c r="D601" s="43" t="s">
        <v>680</v>
      </c>
      <c r="E601" s="43" t="s">
        <v>726</v>
      </c>
      <c r="F601" s="44">
        <v>1.631</v>
      </c>
    </row>
    <row r="602" spans="1:6" ht="30" x14ac:dyDescent="0.25">
      <c r="A602" s="43" t="s">
        <v>1474</v>
      </c>
      <c r="B602" s="43" t="s">
        <v>1475</v>
      </c>
      <c r="C602" s="43" t="s">
        <v>720</v>
      </c>
      <c r="D602" s="43" t="s">
        <v>680</v>
      </c>
      <c r="E602" s="43" t="s">
        <v>725</v>
      </c>
      <c r="F602" s="44">
        <v>0.19500000000000001</v>
      </c>
    </row>
    <row r="603" spans="1:6" ht="30" x14ac:dyDescent="0.25">
      <c r="A603" s="43" t="s">
        <v>481</v>
      </c>
      <c r="B603" s="43" t="s">
        <v>482</v>
      </c>
      <c r="C603" s="43" t="s">
        <v>950</v>
      </c>
      <c r="D603" s="43" t="s">
        <v>705</v>
      </c>
      <c r="E603" s="43" t="s">
        <v>726</v>
      </c>
      <c r="F603" s="44">
        <v>14.803000000000001</v>
      </c>
    </row>
    <row r="604" spans="1:6" ht="30" x14ac:dyDescent="0.25">
      <c r="A604" s="43" t="s">
        <v>483</v>
      </c>
      <c r="B604" s="43" t="s">
        <v>504</v>
      </c>
      <c r="C604" s="43" t="s">
        <v>720</v>
      </c>
      <c r="D604" s="43" t="s">
        <v>642</v>
      </c>
      <c r="E604" s="43" t="s">
        <v>726</v>
      </c>
      <c r="F604" s="44">
        <v>760.39499999999998</v>
      </c>
    </row>
    <row r="605" spans="1:6" ht="15" x14ac:dyDescent="0.25">
      <c r="A605" s="43" t="s">
        <v>484</v>
      </c>
      <c r="B605" s="43" t="s">
        <v>485</v>
      </c>
      <c r="C605" s="43" t="s">
        <v>720</v>
      </c>
      <c r="D605" s="43" t="s">
        <v>690</v>
      </c>
      <c r="E605" s="43" t="s">
        <v>726</v>
      </c>
      <c r="F605" s="44">
        <v>3.0419999999999998</v>
      </c>
    </row>
    <row r="606" spans="1:6" ht="30" x14ac:dyDescent="0.25">
      <c r="A606" s="43" t="s">
        <v>2100</v>
      </c>
      <c r="B606" s="43" t="s">
        <v>2101</v>
      </c>
      <c r="C606" s="43" t="s">
        <v>720</v>
      </c>
      <c r="D606" s="43" t="s">
        <v>682</v>
      </c>
      <c r="E606" s="43" t="s">
        <v>726</v>
      </c>
      <c r="F606" s="44">
        <v>6.5000000000000002E-2</v>
      </c>
    </row>
    <row r="607" spans="1:6" ht="30" x14ac:dyDescent="0.25">
      <c r="A607" s="43" t="s">
        <v>486</v>
      </c>
      <c r="B607" s="43" t="s">
        <v>1213</v>
      </c>
      <c r="C607" s="43" t="s">
        <v>720</v>
      </c>
      <c r="D607" s="43" t="s">
        <v>704</v>
      </c>
      <c r="E607" s="43" t="s">
        <v>726</v>
      </c>
      <c r="F607" s="44">
        <v>1.139</v>
      </c>
    </row>
    <row r="608" spans="1:6" ht="30" x14ac:dyDescent="0.25">
      <c r="A608" s="43" t="s">
        <v>517</v>
      </c>
      <c r="B608" s="43" t="s">
        <v>518</v>
      </c>
      <c r="C608" s="43" t="s">
        <v>798</v>
      </c>
      <c r="D608" s="43" t="s">
        <v>683</v>
      </c>
      <c r="E608" s="43" t="s">
        <v>726</v>
      </c>
      <c r="F608" s="44">
        <v>5.8999999999999997E-2</v>
      </c>
    </row>
    <row r="609" spans="1:6" ht="30" x14ac:dyDescent="0.25">
      <c r="A609" s="43" t="s">
        <v>519</v>
      </c>
      <c r="B609" s="43" t="s">
        <v>1214</v>
      </c>
      <c r="C609" s="43" t="s">
        <v>720</v>
      </c>
      <c r="D609" s="43" t="s">
        <v>682</v>
      </c>
      <c r="E609" s="43" t="s">
        <v>726</v>
      </c>
      <c r="F609" s="44">
        <v>76.456000000000003</v>
      </c>
    </row>
    <row r="610" spans="1:6" ht="30" x14ac:dyDescent="0.25">
      <c r="A610" s="43" t="s">
        <v>520</v>
      </c>
      <c r="B610" s="43" t="s">
        <v>1215</v>
      </c>
      <c r="C610" s="43" t="s">
        <v>720</v>
      </c>
      <c r="D610" s="43" t="s">
        <v>719</v>
      </c>
      <c r="E610" s="43" t="s">
        <v>726</v>
      </c>
      <c r="F610" s="44">
        <v>0.20100000000000001</v>
      </c>
    </row>
    <row r="611" spans="1:6" ht="30" x14ac:dyDescent="0.25">
      <c r="A611" s="43" t="s">
        <v>1216</v>
      </c>
      <c r="B611" s="43" t="s">
        <v>1402</v>
      </c>
      <c r="C611" s="43" t="s">
        <v>720</v>
      </c>
      <c r="D611" s="43" t="s">
        <v>685</v>
      </c>
      <c r="E611" s="43" t="s">
        <v>726</v>
      </c>
      <c r="F611" s="44">
        <v>409.00900000000001</v>
      </c>
    </row>
    <row r="612" spans="1:6" ht="30" x14ac:dyDescent="0.25">
      <c r="A612" s="43" t="s">
        <v>1281</v>
      </c>
      <c r="B612" s="43" t="s">
        <v>1282</v>
      </c>
      <c r="C612" s="43" t="s">
        <v>720</v>
      </c>
      <c r="D612" s="43" t="s">
        <v>680</v>
      </c>
      <c r="E612" s="43" t="s">
        <v>726</v>
      </c>
      <c r="F612" s="44">
        <v>1.7889999999999999</v>
      </c>
    </row>
    <row r="613" spans="1:6" ht="15" x14ac:dyDescent="0.25">
      <c r="A613" s="43" t="s">
        <v>521</v>
      </c>
      <c r="B613" s="43" t="s">
        <v>522</v>
      </c>
      <c r="C613" s="43" t="s">
        <v>951</v>
      </c>
      <c r="D613" s="43" t="s">
        <v>690</v>
      </c>
      <c r="E613" s="43" t="s">
        <v>726</v>
      </c>
      <c r="F613" s="44">
        <v>0.38400000000000001</v>
      </c>
    </row>
    <row r="614" spans="1:6" ht="15" x14ac:dyDescent="0.25">
      <c r="A614" s="43" t="s">
        <v>523</v>
      </c>
      <c r="B614" s="43" t="s">
        <v>524</v>
      </c>
      <c r="C614" s="43" t="s">
        <v>720</v>
      </c>
      <c r="D614" s="43" t="s">
        <v>683</v>
      </c>
      <c r="E614" s="43" t="s">
        <v>735</v>
      </c>
      <c r="F614" s="44">
        <v>124.9</v>
      </c>
    </row>
    <row r="615" spans="1:6" ht="30" x14ac:dyDescent="0.25">
      <c r="A615" s="43" t="s">
        <v>525</v>
      </c>
      <c r="B615" s="43" t="s">
        <v>526</v>
      </c>
      <c r="C615" s="43" t="s">
        <v>952</v>
      </c>
      <c r="D615" s="43" t="s">
        <v>688</v>
      </c>
      <c r="E615" s="43" t="s">
        <v>726</v>
      </c>
      <c r="F615" s="44">
        <v>3.153</v>
      </c>
    </row>
    <row r="616" spans="1:6" ht="30" x14ac:dyDescent="0.25">
      <c r="A616" s="43" t="s">
        <v>527</v>
      </c>
      <c r="B616" s="43" t="s">
        <v>528</v>
      </c>
      <c r="C616" s="43" t="s">
        <v>953</v>
      </c>
      <c r="D616" s="43" t="s">
        <v>680</v>
      </c>
      <c r="E616" s="43" t="s">
        <v>726</v>
      </c>
      <c r="F616" s="44">
        <v>4.79</v>
      </c>
    </row>
    <row r="617" spans="1:6" ht="30" x14ac:dyDescent="0.25">
      <c r="A617" s="43" t="s">
        <v>1588</v>
      </c>
      <c r="B617" s="43" t="s">
        <v>1589</v>
      </c>
      <c r="C617" s="43" t="s">
        <v>720</v>
      </c>
      <c r="D617" s="43" t="s">
        <v>692</v>
      </c>
      <c r="E617" s="43" t="s">
        <v>726</v>
      </c>
      <c r="F617" s="44">
        <v>54.378</v>
      </c>
    </row>
    <row r="618" spans="1:6" ht="45" x14ac:dyDescent="0.25">
      <c r="A618" s="43" t="s">
        <v>1283</v>
      </c>
      <c r="B618" s="43" t="s">
        <v>1284</v>
      </c>
      <c r="C618" s="43" t="s">
        <v>720</v>
      </c>
      <c r="D618" s="43" t="s">
        <v>688</v>
      </c>
      <c r="E618" s="43" t="s">
        <v>726</v>
      </c>
      <c r="F618" s="44">
        <v>89.394000000000005</v>
      </c>
    </row>
    <row r="619" spans="1:6" ht="30" x14ac:dyDescent="0.25">
      <c r="A619" s="43" t="s">
        <v>1285</v>
      </c>
      <c r="B619" s="43" t="s">
        <v>1286</v>
      </c>
      <c r="C619" s="43" t="s">
        <v>720</v>
      </c>
      <c r="D619" s="43" t="s">
        <v>688</v>
      </c>
      <c r="E619" s="43" t="s">
        <v>726</v>
      </c>
      <c r="F619" s="44">
        <v>97.137</v>
      </c>
    </row>
    <row r="620" spans="1:6" ht="30" x14ac:dyDescent="0.25">
      <c r="A620" s="43" t="s">
        <v>2242</v>
      </c>
      <c r="B620" s="43" t="s">
        <v>2243</v>
      </c>
      <c r="C620" s="43" t="s">
        <v>720</v>
      </c>
      <c r="D620" s="43" t="s">
        <v>690</v>
      </c>
      <c r="E620" s="43" t="s">
        <v>726</v>
      </c>
      <c r="F620" s="44">
        <v>30.876000000000001</v>
      </c>
    </row>
    <row r="621" spans="1:6" ht="30" x14ac:dyDescent="0.25">
      <c r="A621" s="43" t="s">
        <v>529</v>
      </c>
      <c r="B621" s="43" t="s">
        <v>530</v>
      </c>
      <c r="C621" s="43" t="s">
        <v>954</v>
      </c>
      <c r="D621" s="43" t="s">
        <v>680</v>
      </c>
      <c r="E621" s="43" t="s">
        <v>726</v>
      </c>
      <c r="F621" s="44">
        <v>0.315</v>
      </c>
    </row>
    <row r="622" spans="1:6" ht="30" x14ac:dyDescent="0.25">
      <c r="A622" s="43" t="s">
        <v>2244</v>
      </c>
      <c r="B622" s="43" t="s">
        <v>2245</v>
      </c>
      <c r="C622" s="43" t="s">
        <v>720</v>
      </c>
      <c r="D622" s="43" t="s">
        <v>680</v>
      </c>
      <c r="E622" s="43" t="s">
        <v>726</v>
      </c>
      <c r="F622" s="44">
        <v>1570.7650000000001</v>
      </c>
    </row>
    <row r="623" spans="1:6" ht="30" x14ac:dyDescent="0.25">
      <c r="A623" s="43" t="s">
        <v>531</v>
      </c>
      <c r="B623" s="43" t="s">
        <v>532</v>
      </c>
      <c r="C623" s="43" t="s">
        <v>955</v>
      </c>
      <c r="D623" s="43" t="s">
        <v>680</v>
      </c>
      <c r="E623" s="43" t="s">
        <v>726</v>
      </c>
      <c r="F623" s="44">
        <v>16.006</v>
      </c>
    </row>
    <row r="624" spans="1:6" ht="45" x14ac:dyDescent="0.25">
      <c r="A624" s="43" t="s">
        <v>2102</v>
      </c>
      <c r="B624" s="43" t="s">
        <v>2103</v>
      </c>
      <c r="C624" s="43" t="s">
        <v>720</v>
      </c>
      <c r="D624" s="43" t="s">
        <v>680</v>
      </c>
      <c r="E624" s="43" t="s">
        <v>725</v>
      </c>
      <c r="F624" s="44">
        <v>94.581000000000003</v>
      </c>
    </row>
    <row r="625" spans="1:6" ht="45" x14ac:dyDescent="0.25">
      <c r="A625" s="43" t="s">
        <v>1908</v>
      </c>
      <c r="B625" s="43" t="s">
        <v>2104</v>
      </c>
      <c r="C625" s="43" t="s">
        <v>720</v>
      </c>
      <c r="D625" s="43">
        <v>1</v>
      </c>
      <c r="E625" s="43" t="s">
        <v>1909</v>
      </c>
      <c r="F625" s="44">
        <v>63235.607000000004</v>
      </c>
    </row>
    <row r="626" spans="1:6" ht="30" x14ac:dyDescent="0.25">
      <c r="A626" s="43" t="s">
        <v>1403</v>
      </c>
      <c r="B626" s="43" t="s">
        <v>1404</v>
      </c>
      <c r="C626" s="43" t="s">
        <v>720</v>
      </c>
      <c r="D626" s="43" t="s">
        <v>680</v>
      </c>
      <c r="E626" s="43" t="s">
        <v>726</v>
      </c>
      <c r="F626" s="44">
        <v>3.1389999999999998</v>
      </c>
    </row>
    <row r="627" spans="1:6" ht="30" x14ac:dyDescent="0.25">
      <c r="A627" s="43" t="s">
        <v>1217</v>
      </c>
      <c r="B627" s="43" t="s">
        <v>1218</v>
      </c>
      <c r="C627" s="43" t="s">
        <v>720</v>
      </c>
      <c r="D627" s="43" t="s">
        <v>688</v>
      </c>
      <c r="E627" s="43" t="s">
        <v>726</v>
      </c>
      <c r="F627" s="44">
        <v>50.918999999999997</v>
      </c>
    </row>
    <row r="628" spans="1:6" ht="45" x14ac:dyDescent="0.25">
      <c r="A628" s="43" t="s">
        <v>533</v>
      </c>
      <c r="B628" s="43" t="s">
        <v>2246</v>
      </c>
      <c r="C628" s="43" t="s">
        <v>720</v>
      </c>
      <c r="D628" s="43" t="s">
        <v>680</v>
      </c>
      <c r="E628" s="43" t="s">
        <v>726</v>
      </c>
      <c r="F628" s="44">
        <v>1.24</v>
      </c>
    </row>
    <row r="629" spans="1:6" ht="30" x14ac:dyDescent="0.25">
      <c r="A629" s="43" t="s">
        <v>1219</v>
      </c>
      <c r="B629" s="43" t="s">
        <v>1220</v>
      </c>
      <c r="C629" s="43" t="s">
        <v>720</v>
      </c>
      <c r="D629" s="43" t="s">
        <v>680</v>
      </c>
      <c r="E629" s="43" t="s">
        <v>726</v>
      </c>
      <c r="F629" s="44">
        <v>13.581</v>
      </c>
    </row>
    <row r="630" spans="1:6" ht="30" x14ac:dyDescent="0.25">
      <c r="A630" s="43" t="s">
        <v>534</v>
      </c>
      <c r="B630" s="43" t="s">
        <v>535</v>
      </c>
      <c r="C630" s="43" t="s">
        <v>956</v>
      </c>
      <c r="D630" s="43" t="s">
        <v>688</v>
      </c>
      <c r="E630" s="43" t="s">
        <v>726</v>
      </c>
      <c r="F630" s="44">
        <v>72.727999999999994</v>
      </c>
    </row>
    <row r="631" spans="1:6" ht="45" x14ac:dyDescent="0.25">
      <c r="A631" s="43" t="s">
        <v>1405</v>
      </c>
      <c r="B631" s="43" t="s">
        <v>1406</v>
      </c>
      <c r="C631" s="43" t="s">
        <v>720</v>
      </c>
      <c r="D631" s="43" t="s">
        <v>680</v>
      </c>
      <c r="E631" s="43" t="s">
        <v>726</v>
      </c>
      <c r="F631" s="44">
        <v>14.196</v>
      </c>
    </row>
    <row r="632" spans="1:6" ht="30" x14ac:dyDescent="0.25">
      <c r="A632" s="43" t="s">
        <v>1263</v>
      </c>
      <c r="B632" s="43" t="s">
        <v>1264</v>
      </c>
      <c r="C632" s="43" t="s">
        <v>720</v>
      </c>
      <c r="D632" s="43" t="s">
        <v>680</v>
      </c>
      <c r="E632" s="43" t="s">
        <v>725</v>
      </c>
      <c r="F632" s="44">
        <v>152.27600000000001</v>
      </c>
    </row>
    <row r="633" spans="1:6" ht="30" x14ac:dyDescent="0.25">
      <c r="A633" s="43" t="s">
        <v>536</v>
      </c>
      <c r="B633" s="43" t="s">
        <v>537</v>
      </c>
      <c r="C633" s="43" t="s">
        <v>957</v>
      </c>
      <c r="D633" s="43" t="s">
        <v>706</v>
      </c>
      <c r="E633" s="43" t="s">
        <v>729</v>
      </c>
      <c r="F633" s="44">
        <v>21.556000000000001</v>
      </c>
    </row>
    <row r="634" spans="1:6" ht="45" x14ac:dyDescent="0.25">
      <c r="A634" s="43" t="s">
        <v>538</v>
      </c>
      <c r="B634" s="43" t="s">
        <v>1672</v>
      </c>
      <c r="C634" s="43" t="s">
        <v>958</v>
      </c>
      <c r="D634" s="43" t="s">
        <v>692</v>
      </c>
      <c r="E634" s="43" t="s">
        <v>726</v>
      </c>
      <c r="F634" s="44">
        <v>2.4980000000000002</v>
      </c>
    </row>
    <row r="635" spans="1:6" ht="30" x14ac:dyDescent="0.25">
      <c r="A635" s="43" t="s">
        <v>1049</v>
      </c>
      <c r="B635" s="43" t="s">
        <v>1050</v>
      </c>
      <c r="C635" s="43" t="s">
        <v>720</v>
      </c>
      <c r="D635" s="43" t="s">
        <v>680</v>
      </c>
      <c r="E635" s="43" t="s">
        <v>726</v>
      </c>
      <c r="F635" s="44">
        <v>248.93</v>
      </c>
    </row>
    <row r="636" spans="1:6" ht="30" x14ac:dyDescent="0.25">
      <c r="A636" s="43" t="s">
        <v>1051</v>
      </c>
      <c r="B636" s="43" t="s">
        <v>1052</v>
      </c>
      <c r="C636" s="43" t="s">
        <v>720</v>
      </c>
      <c r="D636" s="43" t="s">
        <v>680</v>
      </c>
      <c r="E636" s="43" t="s">
        <v>726</v>
      </c>
      <c r="F636" s="44">
        <v>221.70500000000001</v>
      </c>
    </row>
    <row r="637" spans="1:6" ht="30" x14ac:dyDescent="0.25">
      <c r="A637" s="43" t="s">
        <v>539</v>
      </c>
      <c r="B637" s="43" t="s">
        <v>540</v>
      </c>
      <c r="C637" s="43" t="s">
        <v>959</v>
      </c>
      <c r="D637" s="43" t="s">
        <v>682</v>
      </c>
      <c r="E637" s="43" t="s">
        <v>726</v>
      </c>
      <c r="F637" s="44">
        <v>2.93</v>
      </c>
    </row>
    <row r="638" spans="1:6" ht="30" x14ac:dyDescent="0.25">
      <c r="A638" s="43" t="s">
        <v>1109</v>
      </c>
      <c r="B638" s="43" t="s">
        <v>1221</v>
      </c>
      <c r="C638" s="43" t="s">
        <v>720</v>
      </c>
      <c r="D638" s="43" t="s">
        <v>680</v>
      </c>
      <c r="E638" s="43" t="s">
        <v>726</v>
      </c>
      <c r="F638" s="44">
        <v>51.847000000000001</v>
      </c>
    </row>
    <row r="639" spans="1:6" ht="30" x14ac:dyDescent="0.25">
      <c r="A639" s="43" t="s">
        <v>1673</v>
      </c>
      <c r="B639" s="43" t="s">
        <v>1674</v>
      </c>
      <c r="C639" s="43" t="s">
        <v>720</v>
      </c>
      <c r="D639" s="43" t="s">
        <v>692</v>
      </c>
      <c r="E639" s="43" t="s">
        <v>726</v>
      </c>
      <c r="F639" s="44">
        <v>1.4339999999999999</v>
      </c>
    </row>
    <row r="640" spans="1:6" ht="30" x14ac:dyDescent="0.25">
      <c r="A640" s="43" t="s">
        <v>541</v>
      </c>
      <c r="B640" s="43" t="s">
        <v>542</v>
      </c>
      <c r="C640" s="43" t="s">
        <v>960</v>
      </c>
      <c r="D640" s="43" t="s">
        <v>689</v>
      </c>
      <c r="E640" s="43" t="s">
        <v>726</v>
      </c>
      <c r="F640" s="44">
        <v>145.59700000000001</v>
      </c>
    </row>
    <row r="641" spans="1:6" ht="30" x14ac:dyDescent="0.25">
      <c r="A641" s="43" t="s">
        <v>543</v>
      </c>
      <c r="B641" s="43" t="s">
        <v>544</v>
      </c>
      <c r="C641" s="43" t="s">
        <v>961</v>
      </c>
      <c r="D641" s="43" t="s">
        <v>688</v>
      </c>
      <c r="E641" s="43" t="s">
        <v>726</v>
      </c>
      <c r="F641" s="44">
        <v>77.524000000000001</v>
      </c>
    </row>
    <row r="642" spans="1:6" ht="30" x14ac:dyDescent="0.25">
      <c r="A642" s="43" t="s">
        <v>2105</v>
      </c>
      <c r="B642" s="43" t="s">
        <v>2247</v>
      </c>
      <c r="C642" s="43" t="s">
        <v>720</v>
      </c>
      <c r="D642" s="43" t="s">
        <v>680</v>
      </c>
      <c r="E642" s="43" t="s">
        <v>726</v>
      </c>
      <c r="F642" s="44">
        <v>27.242999999999999</v>
      </c>
    </row>
    <row r="643" spans="1:6" ht="30" x14ac:dyDescent="0.25">
      <c r="A643" s="43" t="s">
        <v>545</v>
      </c>
      <c r="B643" s="43" t="s">
        <v>1222</v>
      </c>
      <c r="C643" s="43" t="s">
        <v>962</v>
      </c>
      <c r="D643" s="43" t="s">
        <v>688</v>
      </c>
      <c r="E643" s="43" t="s">
        <v>726</v>
      </c>
      <c r="F643" s="44">
        <v>2.86</v>
      </c>
    </row>
    <row r="644" spans="1:6" ht="30" x14ac:dyDescent="0.25">
      <c r="A644" s="43" t="s">
        <v>1590</v>
      </c>
      <c r="B644" s="43" t="s">
        <v>1591</v>
      </c>
      <c r="C644" s="43" t="s">
        <v>720</v>
      </c>
      <c r="D644" s="43" t="s">
        <v>710</v>
      </c>
      <c r="E644" s="43" t="s">
        <v>726</v>
      </c>
      <c r="F644" s="44">
        <v>21.507000000000001</v>
      </c>
    </row>
    <row r="645" spans="1:6" ht="15" x14ac:dyDescent="0.25">
      <c r="A645" s="43" t="s">
        <v>1910</v>
      </c>
      <c r="B645" s="43" t="s">
        <v>1911</v>
      </c>
      <c r="C645" s="43" t="s">
        <v>720</v>
      </c>
      <c r="D645" s="43" t="s">
        <v>680</v>
      </c>
      <c r="E645" s="43" t="s">
        <v>726</v>
      </c>
      <c r="F645" s="44">
        <v>68.073999999999998</v>
      </c>
    </row>
    <row r="646" spans="1:6" ht="30" x14ac:dyDescent="0.25">
      <c r="A646" s="43" t="s">
        <v>546</v>
      </c>
      <c r="B646" s="43" t="s">
        <v>1223</v>
      </c>
      <c r="C646" s="43" t="s">
        <v>963</v>
      </c>
      <c r="D646" s="43" t="s">
        <v>680</v>
      </c>
      <c r="E646" s="43" t="s">
        <v>726</v>
      </c>
      <c r="F646" s="44">
        <v>10.202</v>
      </c>
    </row>
    <row r="647" spans="1:6" ht="45" x14ac:dyDescent="0.25">
      <c r="A647" s="43" t="s">
        <v>1621</v>
      </c>
      <c r="B647" s="43" t="s">
        <v>1622</v>
      </c>
      <c r="C647" s="43" t="s">
        <v>720</v>
      </c>
      <c r="D647" s="43" t="s">
        <v>690</v>
      </c>
      <c r="E647" s="43" t="s">
        <v>726</v>
      </c>
      <c r="F647" s="44">
        <v>0.86899999999999999</v>
      </c>
    </row>
    <row r="648" spans="1:6" ht="30" x14ac:dyDescent="0.25">
      <c r="A648" s="43" t="s">
        <v>2248</v>
      </c>
      <c r="B648" s="43" t="s">
        <v>2249</v>
      </c>
      <c r="C648" s="43" t="s">
        <v>720</v>
      </c>
      <c r="D648" s="43" t="s">
        <v>690</v>
      </c>
      <c r="E648" s="43" t="s">
        <v>726</v>
      </c>
      <c r="F648" s="44">
        <v>9.0530000000000008</v>
      </c>
    </row>
    <row r="649" spans="1:6" ht="30" x14ac:dyDescent="0.25">
      <c r="A649" s="43" t="s">
        <v>1912</v>
      </c>
      <c r="B649" s="43" t="s">
        <v>2250</v>
      </c>
      <c r="C649" s="43" t="s">
        <v>720</v>
      </c>
      <c r="D649" s="43" t="s">
        <v>690</v>
      </c>
      <c r="E649" s="43" t="s">
        <v>726</v>
      </c>
      <c r="F649" s="44">
        <v>1.762</v>
      </c>
    </row>
    <row r="650" spans="1:6" ht="45" x14ac:dyDescent="0.25">
      <c r="A650" s="43" t="s">
        <v>2106</v>
      </c>
      <c r="B650" s="43" t="s">
        <v>2107</v>
      </c>
      <c r="C650" s="43" t="s">
        <v>720</v>
      </c>
      <c r="D650" s="43" t="s">
        <v>690</v>
      </c>
      <c r="E650" s="43" t="s">
        <v>726</v>
      </c>
      <c r="F650" s="44">
        <v>4.3440000000000003</v>
      </c>
    </row>
    <row r="651" spans="1:6" ht="45" x14ac:dyDescent="0.25">
      <c r="A651" s="43" t="s">
        <v>1913</v>
      </c>
      <c r="B651" s="43" t="s">
        <v>1914</v>
      </c>
      <c r="C651" s="43" t="s">
        <v>720</v>
      </c>
      <c r="D651" s="43" t="s">
        <v>690</v>
      </c>
      <c r="E651" s="43" t="s">
        <v>726</v>
      </c>
      <c r="F651" s="44">
        <v>0.79900000000000004</v>
      </c>
    </row>
    <row r="652" spans="1:6" ht="30" x14ac:dyDescent="0.25">
      <c r="A652" s="43" t="s">
        <v>547</v>
      </c>
      <c r="B652" s="43" t="s">
        <v>1224</v>
      </c>
      <c r="C652" s="43" t="s">
        <v>964</v>
      </c>
      <c r="D652" s="43" t="s">
        <v>689</v>
      </c>
      <c r="E652" s="43" t="s">
        <v>726</v>
      </c>
      <c r="F652" s="44">
        <v>0.81299999999999994</v>
      </c>
    </row>
    <row r="653" spans="1:6" ht="30" x14ac:dyDescent="0.25">
      <c r="A653" s="43" t="s">
        <v>1675</v>
      </c>
      <c r="B653" s="43" t="s">
        <v>1676</v>
      </c>
      <c r="C653" s="43" t="s">
        <v>720</v>
      </c>
      <c r="D653" s="43" t="s">
        <v>688</v>
      </c>
      <c r="E653" s="43" t="s">
        <v>731</v>
      </c>
      <c r="F653" s="44">
        <v>76.527000000000001</v>
      </c>
    </row>
    <row r="654" spans="1:6" ht="30" x14ac:dyDescent="0.25">
      <c r="A654" s="43" t="s">
        <v>1407</v>
      </c>
      <c r="B654" s="43" t="s">
        <v>1408</v>
      </c>
      <c r="C654" s="43" t="s">
        <v>720</v>
      </c>
      <c r="D654" s="43" t="s">
        <v>680</v>
      </c>
      <c r="E654" s="43" t="s">
        <v>726</v>
      </c>
      <c r="F654" s="44">
        <v>28.920999999999999</v>
      </c>
    </row>
    <row r="655" spans="1:6" ht="30" x14ac:dyDescent="0.25">
      <c r="A655" s="43" t="s">
        <v>548</v>
      </c>
      <c r="B655" s="43" t="s">
        <v>549</v>
      </c>
      <c r="C655" s="43" t="s">
        <v>965</v>
      </c>
      <c r="D655" s="43" t="s">
        <v>685</v>
      </c>
      <c r="E655" s="43" t="s">
        <v>726</v>
      </c>
      <c r="F655" s="44">
        <v>288.79599999999999</v>
      </c>
    </row>
    <row r="656" spans="1:6" ht="30" x14ac:dyDescent="0.25">
      <c r="A656" s="43" t="s">
        <v>550</v>
      </c>
      <c r="B656" s="43" t="s">
        <v>551</v>
      </c>
      <c r="C656" s="43" t="s">
        <v>966</v>
      </c>
      <c r="D656" s="43" t="s">
        <v>689</v>
      </c>
      <c r="E656" s="43" t="s">
        <v>726</v>
      </c>
      <c r="F656" s="44">
        <v>4.5030000000000001</v>
      </c>
    </row>
    <row r="657" spans="1:6" ht="30" x14ac:dyDescent="0.25">
      <c r="A657" s="43" t="s">
        <v>1516</v>
      </c>
      <c r="B657" s="43" t="s">
        <v>1517</v>
      </c>
      <c r="C657" s="43" t="s">
        <v>720</v>
      </c>
      <c r="D657" s="43" t="s">
        <v>688</v>
      </c>
      <c r="E657" s="43" t="s">
        <v>726</v>
      </c>
      <c r="F657" s="44">
        <v>52.991999999999997</v>
      </c>
    </row>
    <row r="658" spans="1:6" ht="45" x14ac:dyDescent="0.25">
      <c r="A658" s="43" t="s">
        <v>1225</v>
      </c>
      <c r="B658" s="43" t="s">
        <v>1226</v>
      </c>
      <c r="C658" s="43" t="s">
        <v>720</v>
      </c>
      <c r="D658" s="43" t="s">
        <v>688</v>
      </c>
      <c r="E658" s="43" t="s">
        <v>726</v>
      </c>
      <c r="F658" s="44">
        <v>67.625</v>
      </c>
    </row>
    <row r="659" spans="1:6" ht="30" x14ac:dyDescent="0.25">
      <c r="A659" s="43" t="s">
        <v>552</v>
      </c>
      <c r="B659" s="43" t="s">
        <v>553</v>
      </c>
      <c r="C659" s="43" t="s">
        <v>967</v>
      </c>
      <c r="D659" s="43" t="s">
        <v>688</v>
      </c>
      <c r="E659" s="43" t="s">
        <v>726</v>
      </c>
      <c r="F659" s="44">
        <v>26.396999999999998</v>
      </c>
    </row>
    <row r="660" spans="1:6" ht="30" x14ac:dyDescent="0.25">
      <c r="A660" s="43" t="s">
        <v>1409</v>
      </c>
      <c r="B660" s="43" t="s">
        <v>1410</v>
      </c>
      <c r="C660" s="43" t="s">
        <v>720</v>
      </c>
      <c r="D660" s="43" t="s">
        <v>680</v>
      </c>
      <c r="E660" s="43" t="s">
        <v>1411</v>
      </c>
      <c r="F660" s="44">
        <v>249.02099999999999</v>
      </c>
    </row>
    <row r="661" spans="1:6" ht="30" x14ac:dyDescent="0.25">
      <c r="A661" s="43" t="s">
        <v>554</v>
      </c>
      <c r="B661" s="43" t="s">
        <v>555</v>
      </c>
      <c r="C661" s="43" t="s">
        <v>720</v>
      </c>
      <c r="D661" s="43" t="s">
        <v>680</v>
      </c>
      <c r="E661" s="43" t="s">
        <v>726</v>
      </c>
      <c r="F661" s="44">
        <v>4.3570000000000002</v>
      </c>
    </row>
    <row r="662" spans="1:6" ht="30" x14ac:dyDescent="0.25">
      <c r="A662" s="43" t="s">
        <v>556</v>
      </c>
      <c r="B662" s="43" t="s">
        <v>557</v>
      </c>
      <c r="C662" s="43" t="s">
        <v>720</v>
      </c>
      <c r="D662" s="43" t="s">
        <v>680</v>
      </c>
      <c r="E662" s="43" t="s">
        <v>726</v>
      </c>
      <c r="F662" s="44">
        <v>0.61099999999999999</v>
      </c>
    </row>
    <row r="663" spans="1:6" ht="30" x14ac:dyDescent="0.25">
      <c r="A663" s="43" t="s">
        <v>2108</v>
      </c>
      <c r="B663" s="43" t="s">
        <v>2109</v>
      </c>
      <c r="C663" s="43" t="s">
        <v>720</v>
      </c>
      <c r="D663" s="43" t="s">
        <v>680</v>
      </c>
      <c r="E663" s="43" t="s">
        <v>726</v>
      </c>
      <c r="F663" s="44">
        <v>51.62</v>
      </c>
    </row>
    <row r="664" spans="1:6" ht="30" x14ac:dyDescent="0.25">
      <c r="A664" s="43" t="s">
        <v>1412</v>
      </c>
      <c r="B664" s="43" t="s">
        <v>1413</v>
      </c>
      <c r="C664" s="43" t="s">
        <v>720</v>
      </c>
      <c r="D664" s="43" t="s">
        <v>688</v>
      </c>
      <c r="E664" s="43" t="s">
        <v>726</v>
      </c>
      <c r="F664" s="44">
        <v>83.867999999999995</v>
      </c>
    </row>
    <row r="665" spans="1:6" ht="30" x14ac:dyDescent="0.25">
      <c r="A665" s="43" t="s">
        <v>1227</v>
      </c>
      <c r="B665" s="43" t="s">
        <v>1228</v>
      </c>
      <c r="C665" s="43" t="s">
        <v>720</v>
      </c>
      <c r="D665" s="43" t="s">
        <v>680</v>
      </c>
      <c r="E665" s="43" t="s">
        <v>726</v>
      </c>
      <c r="F665" s="44">
        <v>7.7320000000000002</v>
      </c>
    </row>
    <row r="666" spans="1:6" ht="30" x14ac:dyDescent="0.25">
      <c r="A666" s="43" t="s">
        <v>1476</v>
      </c>
      <c r="B666" s="43" t="s">
        <v>1477</v>
      </c>
      <c r="C666" s="43" t="s">
        <v>720</v>
      </c>
      <c r="D666" s="43" t="s">
        <v>683</v>
      </c>
      <c r="E666" s="43" t="s">
        <v>726</v>
      </c>
      <c r="F666" s="44">
        <v>36.642000000000003</v>
      </c>
    </row>
    <row r="667" spans="1:6" ht="30" x14ac:dyDescent="0.25">
      <c r="A667" s="43" t="s">
        <v>558</v>
      </c>
      <c r="B667" s="43" t="s">
        <v>505</v>
      </c>
      <c r="C667" s="43" t="s">
        <v>968</v>
      </c>
      <c r="D667" s="43" t="s">
        <v>710</v>
      </c>
      <c r="E667" s="43" t="s">
        <v>726</v>
      </c>
      <c r="F667" s="44">
        <v>1.6160000000000001</v>
      </c>
    </row>
    <row r="668" spans="1:6" ht="30" x14ac:dyDescent="0.25">
      <c r="A668" s="43" t="s">
        <v>1053</v>
      </c>
      <c r="B668" s="43" t="s">
        <v>1054</v>
      </c>
      <c r="C668" s="43" t="s">
        <v>720</v>
      </c>
      <c r="D668" s="43" t="s">
        <v>692</v>
      </c>
      <c r="E668" s="43" t="s">
        <v>726</v>
      </c>
      <c r="F668" s="44">
        <v>118.749</v>
      </c>
    </row>
    <row r="669" spans="1:6" ht="30" x14ac:dyDescent="0.25">
      <c r="A669" s="43" t="s">
        <v>559</v>
      </c>
      <c r="B669" s="43" t="s">
        <v>560</v>
      </c>
      <c r="C669" s="43" t="s">
        <v>969</v>
      </c>
      <c r="D669" s="43" t="s">
        <v>688</v>
      </c>
      <c r="E669" s="43" t="s">
        <v>726</v>
      </c>
      <c r="F669" s="44">
        <v>1.0669999999999999</v>
      </c>
    </row>
    <row r="670" spans="1:6" ht="30" x14ac:dyDescent="0.25">
      <c r="A670" s="43" t="s">
        <v>561</v>
      </c>
      <c r="B670" s="43" t="s">
        <v>562</v>
      </c>
      <c r="C670" s="43" t="s">
        <v>970</v>
      </c>
      <c r="D670" s="43" t="s">
        <v>682</v>
      </c>
      <c r="E670" s="43" t="s">
        <v>726</v>
      </c>
      <c r="F670" s="44">
        <v>59.529000000000003</v>
      </c>
    </row>
    <row r="671" spans="1:6" ht="30" x14ac:dyDescent="0.25">
      <c r="A671" s="43" t="s">
        <v>563</v>
      </c>
      <c r="B671" s="43" t="s">
        <v>564</v>
      </c>
      <c r="C671" s="43" t="s">
        <v>971</v>
      </c>
      <c r="D671" s="43" t="s">
        <v>693</v>
      </c>
      <c r="E671" s="43" t="s">
        <v>726</v>
      </c>
      <c r="F671" s="44">
        <v>2.206</v>
      </c>
    </row>
    <row r="672" spans="1:6" ht="30" x14ac:dyDescent="0.25">
      <c r="A672" s="43" t="s">
        <v>1747</v>
      </c>
      <c r="B672" s="43" t="s">
        <v>1748</v>
      </c>
      <c r="C672" s="43" t="s">
        <v>720</v>
      </c>
      <c r="D672" s="43" t="s">
        <v>701</v>
      </c>
      <c r="E672" s="43" t="s">
        <v>726</v>
      </c>
      <c r="F672" s="44">
        <v>8.6530000000000005</v>
      </c>
    </row>
    <row r="673" spans="1:6" ht="30" x14ac:dyDescent="0.25">
      <c r="A673" s="43" t="s">
        <v>565</v>
      </c>
      <c r="B673" s="43" t="s">
        <v>566</v>
      </c>
      <c r="C673" s="43" t="s">
        <v>972</v>
      </c>
      <c r="D673" s="43" t="s">
        <v>693</v>
      </c>
      <c r="E673" s="43" t="s">
        <v>726</v>
      </c>
      <c r="F673" s="44">
        <v>3988.3330000000001</v>
      </c>
    </row>
    <row r="674" spans="1:6" ht="30" x14ac:dyDescent="0.25">
      <c r="A674" s="43" t="s">
        <v>567</v>
      </c>
      <c r="B674" s="43" t="s">
        <v>1414</v>
      </c>
      <c r="C674" s="43" t="s">
        <v>973</v>
      </c>
      <c r="D674" s="43" t="s">
        <v>701</v>
      </c>
      <c r="E674" s="43" t="s">
        <v>726</v>
      </c>
      <c r="F674" s="44">
        <v>2.976</v>
      </c>
    </row>
    <row r="675" spans="1:6" ht="30" x14ac:dyDescent="0.25">
      <c r="A675" s="43" t="s">
        <v>568</v>
      </c>
      <c r="B675" s="43" t="s">
        <v>569</v>
      </c>
      <c r="C675" s="43" t="s">
        <v>974</v>
      </c>
      <c r="D675" s="43" t="s">
        <v>721</v>
      </c>
      <c r="E675" s="43" t="s">
        <v>726</v>
      </c>
      <c r="F675" s="44">
        <v>705.14099999999996</v>
      </c>
    </row>
    <row r="676" spans="1:6" ht="45" x14ac:dyDescent="0.25">
      <c r="A676" s="43" t="s">
        <v>1415</v>
      </c>
      <c r="B676" s="43" t="s">
        <v>1416</v>
      </c>
      <c r="C676" s="43" t="s">
        <v>720</v>
      </c>
      <c r="D676" s="43" t="s">
        <v>692</v>
      </c>
      <c r="E676" s="43" t="s">
        <v>726</v>
      </c>
      <c r="F676" s="44">
        <v>233.119</v>
      </c>
    </row>
    <row r="677" spans="1:6" ht="45" x14ac:dyDescent="0.25">
      <c r="A677" s="43" t="s">
        <v>1417</v>
      </c>
      <c r="B677" s="43" t="s">
        <v>1418</v>
      </c>
      <c r="C677" s="43" t="s">
        <v>720</v>
      </c>
      <c r="D677" s="43" t="s">
        <v>680</v>
      </c>
      <c r="E677" s="43" t="s">
        <v>726</v>
      </c>
      <c r="F677" s="44">
        <v>243.625</v>
      </c>
    </row>
    <row r="678" spans="1:6" ht="30" x14ac:dyDescent="0.25">
      <c r="A678" s="43" t="s">
        <v>1229</v>
      </c>
      <c r="B678" s="43" t="s">
        <v>1230</v>
      </c>
      <c r="C678" s="43" t="s">
        <v>720</v>
      </c>
      <c r="D678" s="43" t="s">
        <v>680</v>
      </c>
      <c r="E678" s="43" t="s">
        <v>726</v>
      </c>
      <c r="F678" s="44">
        <v>65.278000000000006</v>
      </c>
    </row>
    <row r="679" spans="1:6" ht="30" x14ac:dyDescent="0.25">
      <c r="A679" s="43" t="s">
        <v>570</v>
      </c>
      <c r="B679" s="43" t="s">
        <v>571</v>
      </c>
      <c r="C679" s="43" t="s">
        <v>975</v>
      </c>
      <c r="D679" s="43" t="s">
        <v>687</v>
      </c>
      <c r="E679" s="43" t="s">
        <v>726</v>
      </c>
      <c r="F679" s="44">
        <v>1.64</v>
      </c>
    </row>
    <row r="680" spans="1:6" ht="30" x14ac:dyDescent="0.25">
      <c r="A680" s="43" t="s">
        <v>572</v>
      </c>
      <c r="B680" s="43" t="s">
        <v>573</v>
      </c>
      <c r="C680" s="43" t="s">
        <v>720</v>
      </c>
      <c r="D680" s="43" t="s">
        <v>680</v>
      </c>
      <c r="E680" s="43" t="s">
        <v>726</v>
      </c>
      <c r="F680" s="44">
        <v>136.20699999999999</v>
      </c>
    </row>
    <row r="681" spans="1:6" ht="30" x14ac:dyDescent="0.25">
      <c r="A681" s="43" t="s">
        <v>574</v>
      </c>
      <c r="B681" s="43" t="s">
        <v>1055</v>
      </c>
      <c r="C681" s="43" t="s">
        <v>976</v>
      </c>
      <c r="D681" s="43" t="s">
        <v>680</v>
      </c>
      <c r="E681" s="43" t="s">
        <v>730</v>
      </c>
      <c r="F681" s="44">
        <v>24.617999999999999</v>
      </c>
    </row>
    <row r="682" spans="1:6" ht="15" x14ac:dyDescent="0.25">
      <c r="A682" s="43" t="s">
        <v>575</v>
      </c>
      <c r="B682" s="43" t="s">
        <v>576</v>
      </c>
      <c r="C682" s="43" t="s">
        <v>977</v>
      </c>
      <c r="D682" s="43" t="s">
        <v>701</v>
      </c>
      <c r="E682" s="43" t="s">
        <v>726</v>
      </c>
      <c r="F682" s="44">
        <v>1.36</v>
      </c>
    </row>
    <row r="683" spans="1:6" ht="30" x14ac:dyDescent="0.25">
      <c r="A683" s="43" t="s">
        <v>1495</v>
      </c>
      <c r="B683" s="43" t="s">
        <v>1496</v>
      </c>
      <c r="C683" s="43" t="s">
        <v>720</v>
      </c>
      <c r="D683" s="43" t="s">
        <v>680</v>
      </c>
      <c r="E683" s="43" t="s">
        <v>726</v>
      </c>
      <c r="F683" s="44">
        <v>381.50299999999999</v>
      </c>
    </row>
    <row r="684" spans="1:6" ht="30" x14ac:dyDescent="0.25">
      <c r="A684" s="43" t="s">
        <v>577</v>
      </c>
      <c r="B684" s="43" t="s">
        <v>578</v>
      </c>
      <c r="C684" s="43" t="s">
        <v>978</v>
      </c>
      <c r="D684" s="43" t="s">
        <v>690</v>
      </c>
      <c r="E684" s="43" t="s">
        <v>726</v>
      </c>
      <c r="F684" s="44">
        <v>43.505000000000003</v>
      </c>
    </row>
    <row r="685" spans="1:6" ht="60" x14ac:dyDescent="0.25">
      <c r="A685" s="43" t="s">
        <v>579</v>
      </c>
      <c r="B685" s="43" t="s">
        <v>580</v>
      </c>
      <c r="C685" s="43" t="s">
        <v>979</v>
      </c>
      <c r="D685" s="43" t="s">
        <v>722</v>
      </c>
      <c r="E685" s="43" t="s">
        <v>726</v>
      </c>
      <c r="F685" s="44">
        <v>172.28800000000001</v>
      </c>
    </row>
    <row r="686" spans="1:6" ht="45" x14ac:dyDescent="0.25">
      <c r="A686" s="43" t="s">
        <v>1518</v>
      </c>
      <c r="B686" s="43" t="s">
        <v>1519</v>
      </c>
      <c r="C686" s="43" t="s">
        <v>720</v>
      </c>
      <c r="D686" s="43" t="s">
        <v>692</v>
      </c>
      <c r="E686" s="43" t="s">
        <v>726</v>
      </c>
      <c r="F686" s="44">
        <v>205.036</v>
      </c>
    </row>
    <row r="687" spans="1:6" ht="30" x14ac:dyDescent="0.25">
      <c r="A687" s="43" t="s">
        <v>581</v>
      </c>
      <c r="B687" s="43" t="s">
        <v>1231</v>
      </c>
      <c r="C687" s="43" t="s">
        <v>720</v>
      </c>
      <c r="D687" s="43" t="s">
        <v>682</v>
      </c>
      <c r="E687" s="43" t="s">
        <v>726</v>
      </c>
      <c r="F687" s="44">
        <v>45212.04</v>
      </c>
    </row>
    <row r="688" spans="1:6" ht="30" x14ac:dyDescent="0.25">
      <c r="A688" s="43" t="s">
        <v>1497</v>
      </c>
      <c r="B688" s="43" t="s">
        <v>1498</v>
      </c>
      <c r="C688" s="43" t="s">
        <v>720</v>
      </c>
      <c r="D688" s="43" t="s">
        <v>688</v>
      </c>
      <c r="E688" s="43" t="s">
        <v>726</v>
      </c>
      <c r="F688" s="44">
        <v>78.855000000000004</v>
      </c>
    </row>
    <row r="689" spans="1:6" ht="30" x14ac:dyDescent="0.25">
      <c r="A689" s="43" t="s">
        <v>1056</v>
      </c>
      <c r="B689" s="43" t="s">
        <v>1057</v>
      </c>
      <c r="C689" s="43" t="s">
        <v>720</v>
      </c>
      <c r="D689" s="43" t="s">
        <v>680</v>
      </c>
      <c r="E689" s="43" t="s">
        <v>726</v>
      </c>
      <c r="F689" s="44">
        <v>180.215</v>
      </c>
    </row>
    <row r="690" spans="1:6" ht="30" x14ac:dyDescent="0.25">
      <c r="A690" s="43" t="s">
        <v>1419</v>
      </c>
      <c r="B690" s="43" t="s">
        <v>1420</v>
      </c>
      <c r="C690" s="43" t="s">
        <v>720</v>
      </c>
      <c r="D690" s="43" t="s">
        <v>692</v>
      </c>
      <c r="E690" s="43" t="s">
        <v>726</v>
      </c>
      <c r="F690" s="44">
        <v>2658.1289999999999</v>
      </c>
    </row>
    <row r="691" spans="1:6" ht="45" x14ac:dyDescent="0.25">
      <c r="A691" s="43" t="s">
        <v>582</v>
      </c>
      <c r="B691" s="43" t="s">
        <v>1499</v>
      </c>
      <c r="C691" s="43" t="s">
        <v>980</v>
      </c>
      <c r="D691" s="43" t="s">
        <v>682</v>
      </c>
      <c r="E691" s="43" t="s">
        <v>726</v>
      </c>
      <c r="F691" s="44">
        <v>157.102</v>
      </c>
    </row>
    <row r="692" spans="1:6" ht="30" x14ac:dyDescent="0.25">
      <c r="A692" s="43" t="s">
        <v>1677</v>
      </c>
      <c r="B692" s="43" t="s">
        <v>1678</v>
      </c>
      <c r="C692" s="43" t="s">
        <v>720</v>
      </c>
      <c r="D692" s="43" t="s">
        <v>680</v>
      </c>
      <c r="E692" s="43" t="s">
        <v>726</v>
      </c>
      <c r="F692" s="44">
        <v>18.498000000000001</v>
      </c>
    </row>
    <row r="693" spans="1:6" ht="30" x14ac:dyDescent="0.25">
      <c r="A693" s="43" t="s">
        <v>2110</v>
      </c>
      <c r="B693" s="43" t="s">
        <v>2111</v>
      </c>
      <c r="C693" s="43" t="s">
        <v>720</v>
      </c>
      <c r="D693" s="43" t="s">
        <v>680</v>
      </c>
      <c r="E693" s="43" t="s">
        <v>726</v>
      </c>
      <c r="F693" s="44">
        <v>773.8</v>
      </c>
    </row>
    <row r="694" spans="1:6" ht="30" x14ac:dyDescent="0.25">
      <c r="A694" s="43" t="s">
        <v>583</v>
      </c>
      <c r="B694" s="43" t="s">
        <v>2112</v>
      </c>
      <c r="C694" s="43" t="s">
        <v>981</v>
      </c>
      <c r="D694" s="43" t="s">
        <v>682</v>
      </c>
      <c r="E694" s="43" t="s">
        <v>726</v>
      </c>
      <c r="F694" s="44">
        <v>2.5840000000000001</v>
      </c>
    </row>
    <row r="695" spans="1:6" ht="30" x14ac:dyDescent="0.25">
      <c r="A695" s="43" t="s">
        <v>584</v>
      </c>
      <c r="B695" s="43" t="s">
        <v>585</v>
      </c>
      <c r="C695" s="43" t="s">
        <v>720</v>
      </c>
      <c r="D695" s="43" t="s">
        <v>682</v>
      </c>
      <c r="E695" s="43" t="s">
        <v>726</v>
      </c>
      <c r="F695" s="44">
        <v>63.183999999999997</v>
      </c>
    </row>
    <row r="696" spans="1:6" ht="15" x14ac:dyDescent="0.25">
      <c r="A696" s="43" t="s">
        <v>586</v>
      </c>
      <c r="B696" s="43" t="s">
        <v>587</v>
      </c>
      <c r="C696" s="43" t="s">
        <v>982</v>
      </c>
      <c r="D696" s="43" t="s">
        <v>685</v>
      </c>
      <c r="E696" s="43" t="s">
        <v>726</v>
      </c>
      <c r="F696" s="44">
        <v>4.9000000000000002E-2</v>
      </c>
    </row>
    <row r="697" spans="1:6" ht="30" x14ac:dyDescent="0.25">
      <c r="A697" s="43" t="s">
        <v>588</v>
      </c>
      <c r="B697" s="43" t="s">
        <v>589</v>
      </c>
      <c r="C697" s="43" t="s">
        <v>983</v>
      </c>
      <c r="D697" s="43" t="s">
        <v>680</v>
      </c>
      <c r="E697" s="43" t="s">
        <v>726</v>
      </c>
      <c r="F697" s="44">
        <v>13.064</v>
      </c>
    </row>
    <row r="698" spans="1:6" ht="30" x14ac:dyDescent="0.25">
      <c r="A698" s="43" t="s">
        <v>591</v>
      </c>
      <c r="B698" s="43" t="s">
        <v>592</v>
      </c>
      <c r="C698" s="43" t="s">
        <v>984</v>
      </c>
      <c r="D698" s="43" t="s">
        <v>680</v>
      </c>
      <c r="E698" s="43" t="s">
        <v>738</v>
      </c>
      <c r="F698" s="44">
        <v>27070.534</v>
      </c>
    </row>
    <row r="699" spans="1:6" ht="30" x14ac:dyDescent="0.25">
      <c r="A699" s="43" t="s">
        <v>1110</v>
      </c>
      <c r="B699" s="43" t="s">
        <v>590</v>
      </c>
      <c r="C699" s="43" t="s">
        <v>720</v>
      </c>
      <c r="D699" s="43" t="s">
        <v>680</v>
      </c>
      <c r="E699" s="43" t="s">
        <v>726</v>
      </c>
      <c r="F699" s="44">
        <v>0.126</v>
      </c>
    </row>
    <row r="700" spans="1:6" ht="30" x14ac:dyDescent="0.25">
      <c r="A700" s="43" t="s">
        <v>593</v>
      </c>
      <c r="B700" s="43" t="s">
        <v>594</v>
      </c>
      <c r="C700" s="43" t="s">
        <v>985</v>
      </c>
      <c r="D700" s="43" t="s">
        <v>688</v>
      </c>
      <c r="E700" s="43" t="s">
        <v>726</v>
      </c>
      <c r="F700" s="44">
        <v>2673.431</v>
      </c>
    </row>
    <row r="701" spans="1:6" ht="30" x14ac:dyDescent="0.25">
      <c r="A701" s="43" t="s">
        <v>1500</v>
      </c>
      <c r="B701" s="43" t="s">
        <v>1501</v>
      </c>
      <c r="C701" s="43" t="s">
        <v>720</v>
      </c>
      <c r="D701" s="43" t="s">
        <v>688</v>
      </c>
      <c r="E701" s="43" t="s">
        <v>725</v>
      </c>
      <c r="F701" s="44">
        <v>338.53199999999998</v>
      </c>
    </row>
    <row r="702" spans="1:6" ht="30" x14ac:dyDescent="0.25">
      <c r="A702" s="43" t="s">
        <v>1232</v>
      </c>
      <c r="B702" s="43" t="s">
        <v>1233</v>
      </c>
      <c r="C702" s="43" t="s">
        <v>720</v>
      </c>
      <c r="D702" s="43" t="s">
        <v>680</v>
      </c>
      <c r="E702" s="43" t="s">
        <v>726</v>
      </c>
      <c r="F702" s="44">
        <v>59.348999999999997</v>
      </c>
    </row>
    <row r="703" spans="1:6" ht="30" x14ac:dyDescent="0.25">
      <c r="A703" s="43" t="s">
        <v>1592</v>
      </c>
      <c r="B703" s="43" t="s">
        <v>1593</v>
      </c>
      <c r="C703" s="43" t="s">
        <v>720</v>
      </c>
      <c r="D703" s="43" t="s">
        <v>688</v>
      </c>
      <c r="E703" s="43" t="s">
        <v>726</v>
      </c>
      <c r="F703" s="44">
        <v>240.13499999999999</v>
      </c>
    </row>
    <row r="704" spans="1:6" ht="30" x14ac:dyDescent="0.25">
      <c r="A704" s="43" t="s">
        <v>1594</v>
      </c>
      <c r="B704" s="43" t="s">
        <v>1595</v>
      </c>
      <c r="C704" s="43" t="s">
        <v>720</v>
      </c>
      <c r="D704" s="43" t="s">
        <v>680</v>
      </c>
      <c r="E704" s="43" t="s">
        <v>726</v>
      </c>
      <c r="F704" s="44">
        <v>188.65100000000001</v>
      </c>
    </row>
    <row r="705" spans="1:6" ht="30" x14ac:dyDescent="0.25">
      <c r="A705" s="43" t="s">
        <v>1679</v>
      </c>
      <c r="B705" s="43" t="s">
        <v>1680</v>
      </c>
      <c r="C705" s="43" t="s">
        <v>720</v>
      </c>
      <c r="D705" s="43" t="s">
        <v>680</v>
      </c>
      <c r="E705" s="43" t="s">
        <v>725</v>
      </c>
      <c r="F705" s="44">
        <v>214.756</v>
      </c>
    </row>
    <row r="706" spans="1:6" ht="30" x14ac:dyDescent="0.25">
      <c r="A706" s="43" t="s">
        <v>595</v>
      </c>
      <c r="B706" s="43" t="s">
        <v>1058</v>
      </c>
      <c r="C706" s="43" t="s">
        <v>986</v>
      </c>
      <c r="D706" s="43" t="s">
        <v>690</v>
      </c>
      <c r="E706" s="43" t="s">
        <v>726</v>
      </c>
      <c r="F706" s="44">
        <v>25.602</v>
      </c>
    </row>
    <row r="707" spans="1:6" ht="30" x14ac:dyDescent="0.25">
      <c r="A707" s="43" t="s">
        <v>1520</v>
      </c>
      <c r="B707" s="43" t="s">
        <v>1521</v>
      </c>
      <c r="C707" s="43" t="s">
        <v>720</v>
      </c>
      <c r="D707" s="43" t="s">
        <v>680</v>
      </c>
      <c r="E707" s="43" t="s">
        <v>726</v>
      </c>
      <c r="F707" s="44">
        <v>312.995</v>
      </c>
    </row>
    <row r="708" spans="1:6" ht="30" x14ac:dyDescent="0.25">
      <c r="A708" s="43" t="s">
        <v>1915</v>
      </c>
      <c r="B708" s="43" t="s">
        <v>1916</v>
      </c>
      <c r="C708" s="43" t="s">
        <v>720</v>
      </c>
      <c r="D708" s="43" t="s">
        <v>719</v>
      </c>
      <c r="E708" s="43" t="s">
        <v>726</v>
      </c>
      <c r="F708" s="44">
        <v>2772.7979999999998</v>
      </c>
    </row>
    <row r="709" spans="1:6" ht="30" x14ac:dyDescent="0.25">
      <c r="A709" s="43" t="s">
        <v>596</v>
      </c>
      <c r="B709" s="43" t="s">
        <v>1234</v>
      </c>
      <c r="C709" s="43" t="s">
        <v>987</v>
      </c>
      <c r="D709" s="43" t="s">
        <v>690</v>
      </c>
      <c r="E709" s="43" t="s">
        <v>726</v>
      </c>
      <c r="F709" s="44">
        <v>27.693000000000001</v>
      </c>
    </row>
    <row r="710" spans="1:6" ht="30" x14ac:dyDescent="0.25">
      <c r="A710" s="43" t="s">
        <v>1749</v>
      </c>
      <c r="B710" s="43" t="s">
        <v>1750</v>
      </c>
      <c r="C710" s="43" t="s">
        <v>720</v>
      </c>
      <c r="D710" s="43" t="s">
        <v>688</v>
      </c>
      <c r="E710" s="43" t="s">
        <v>726</v>
      </c>
      <c r="F710" s="44">
        <v>3.86</v>
      </c>
    </row>
    <row r="711" spans="1:6" ht="45" x14ac:dyDescent="0.25">
      <c r="A711" s="43" t="s">
        <v>1235</v>
      </c>
      <c r="B711" s="43" t="s">
        <v>1236</v>
      </c>
      <c r="C711" s="43" t="s">
        <v>720</v>
      </c>
      <c r="D711" s="43" t="s">
        <v>680</v>
      </c>
      <c r="E711" s="43" t="s">
        <v>726</v>
      </c>
      <c r="F711" s="44">
        <v>5.7309999999999999</v>
      </c>
    </row>
    <row r="712" spans="1:6" ht="30" x14ac:dyDescent="0.25">
      <c r="A712" s="43" t="s">
        <v>2251</v>
      </c>
      <c r="B712" s="43" t="s">
        <v>2252</v>
      </c>
      <c r="C712" s="43" t="s">
        <v>720</v>
      </c>
      <c r="D712" s="43" t="s">
        <v>688</v>
      </c>
      <c r="E712" s="43" t="s">
        <v>735</v>
      </c>
      <c r="F712" s="44">
        <v>9.7360000000000007</v>
      </c>
    </row>
    <row r="713" spans="1:6" ht="30" x14ac:dyDescent="0.25">
      <c r="A713" s="43" t="s">
        <v>1751</v>
      </c>
      <c r="B713" s="43" t="s">
        <v>1752</v>
      </c>
      <c r="C713" s="43" t="s">
        <v>720</v>
      </c>
      <c r="D713" s="43" t="s">
        <v>688</v>
      </c>
      <c r="E713" s="43" t="s">
        <v>726</v>
      </c>
      <c r="F713" s="44">
        <v>1.7390000000000001</v>
      </c>
    </row>
    <row r="714" spans="1:6" ht="45" x14ac:dyDescent="0.25">
      <c r="A714" s="43" t="s">
        <v>1623</v>
      </c>
      <c r="B714" s="43" t="s">
        <v>1624</v>
      </c>
      <c r="C714" s="43" t="s">
        <v>720</v>
      </c>
      <c r="D714" s="43" t="s">
        <v>699</v>
      </c>
      <c r="E714" s="43" t="s">
        <v>1625</v>
      </c>
      <c r="F714" s="44">
        <v>194.077</v>
      </c>
    </row>
    <row r="715" spans="1:6" ht="30" x14ac:dyDescent="0.25">
      <c r="A715" s="43" t="s">
        <v>1237</v>
      </c>
      <c r="B715" s="43" t="s">
        <v>1238</v>
      </c>
      <c r="C715" s="43" t="s">
        <v>720</v>
      </c>
      <c r="D715" s="43" t="s">
        <v>680</v>
      </c>
      <c r="E715" s="43" t="s">
        <v>726</v>
      </c>
      <c r="F715" s="44">
        <v>32.351999999999997</v>
      </c>
    </row>
    <row r="716" spans="1:6" ht="30" x14ac:dyDescent="0.25">
      <c r="A716" s="43" t="s">
        <v>1111</v>
      </c>
      <c r="B716" s="43" t="s">
        <v>1112</v>
      </c>
      <c r="C716" s="43" t="s">
        <v>720</v>
      </c>
      <c r="D716" s="43" t="s">
        <v>688</v>
      </c>
      <c r="E716" s="43" t="s">
        <v>726</v>
      </c>
      <c r="F716" s="44">
        <v>75.212000000000003</v>
      </c>
    </row>
    <row r="717" spans="1:6" ht="30" x14ac:dyDescent="0.25">
      <c r="A717" s="43" t="s">
        <v>597</v>
      </c>
      <c r="B717" s="43" t="s">
        <v>598</v>
      </c>
      <c r="C717" s="43" t="s">
        <v>988</v>
      </c>
      <c r="D717" s="43" t="s">
        <v>688</v>
      </c>
      <c r="E717" s="43" t="s">
        <v>726</v>
      </c>
      <c r="F717" s="44">
        <v>164.923</v>
      </c>
    </row>
    <row r="718" spans="1:6" ht="30" x14ac:dyDescent="0.25">
      <c r="A718" s="43" t="s">
        <v>1626</v>
      </c>
      <c r="B718" s="43" t="s">
        <v>1627</v>
      </c>
      <c r="C718" s="43" t="s">
        <v>720</v>
      </c>
      <c r="D718" s="43" t="s">
        <v>688</v>
      </c>
      <c r="E718" s="43" t="s">
        <v>726</v>
      </c>
      <c r="F718" s="44">
        <v>46.35</v>
      </c>
    </row>
    <row r="719" spans="1:6" ht="30" x14ac:dyDescent="0.25">
      <c r="A719" s="43" t="s">
        <v>599</v>
      </c>
      <c r="B719" s="43" t="s">
        <v>1502</v>
      </c>
      <c r="C719" s="43" t="s">
        <v>989</v>
      </c>
      <c r="D719" s="43" t="s">
        <v>688</v>
      </c>
      <c r="E719" s="43" t="s">
        <v>726</v>
      </c>
      <c r="F719" s="44">
        <v>3.7709999999999999</v>
      </c>
    </row>
    <row r="720" spans="1:6" ht="45" x14ac:dyDescent="0.25">
      <c r="A720" s="43" t="s">
        <v>1113</v>
      </c>
      <c r="B720" s="43" t="s">
        <v>1239</v>
      </c>
      <c r="C720" s="43" t="s">
        <v>720</v>
      </c>
      <c r="D720" s="43" t="s">
        <v>680</v>
      </c>
      <c r="E720" s="43" t="s">
        <v>726</v>
      </c>
      <c r="F720" s="44">
        <v>16.228999999999999</v>
      </c>
    </row>
    <row r="721" spans="1:6" ht="30" x14ac:dyDescent="0.25">
      <c r="A721" s="43" t="s">
        <v>600</v>
      </c>
      <c r="B721" s="43" t="s">
        <v>601</v>
      </c>
      <c r="C721" s="43" t="s">
        <v>720</v>
      </c>
      <c r="D721" s="43" t="s">
        <v>680</v>
      </c>
      <c r="E721" s="43" t="s">
        <v>726</v>
      </c>
      <c r="F721" s="44">
        <v>373.76799999999997</v>
      </c>
    </row>
    <row r="722" spans="1:6" ht="30" x14ac:dyDescent="0.25">
      <c r="A722" s="43" t="s">
        <v>1240</v>
      </c>
      <c r="B722" s="43" t="s">
        <v>1241</v>
      </c>
      <c r="C722" s="43" t="s">
        <v>720</v>
      </c>
      <c r="D722" s="43" t="s">
        <v>690</v>
      </c>
      <c r="E722" s="43" t="s">
        <v>726</v>
      </c>
      <c r="F722" s="44">
        <v>73.367999999999995</v>
      </c>
    </row>
    <row r="723" spans="1:6" ht="30" x14ac:dyDescent="0.25">
      <c r="A723" s="43" t="s">
        <v>1421</v>
      </c>
      <c r="B723" s="43" t="s">
        <v>1422</v>
      </c>
      <c r="C723" s="43" t="s">
        <v>720</v>
      </c>
      <c r="D723" s="43" t="s">
        <v>680</v>
      </c>
      <c r="E723" s="43" t="s">
        <v>726</v>
      </c>
      <c r="F723" s="44">
        <v>132.72499999999999</v>
      </c>
    </row>
    <row r="724" spans="1:6" ht="30" x14ac:dyDescent="0.25">
      <c r="A724" s="43" t="s">
        <v>1423</v>
      </c>
      <c r="B724" s="43" t="s">
        <v>1424</v>
      </c>
      <c r="C724" s="43" t="s">
        <v>720</v>
      </c>
      <c r="D724" s="43" t="s">
        <v>688</v>
      </c>
      <c r="E724" s="43" t="s">
        <v>735</v>
      </c>
      <c r="F724" s="44">
        <v>37.526000000000003</v>
      </c>
    </row>
    <row r="725" spans="1:6" ht="30" x14ac:dyDescent="0.25">
      <c r="A725" s="43" t="s">
        <v>1425</v>
      </c>
      <c r="B725" s="43" t="s">
        <v>1426</v>
      </c>
      <c r="C725" s="43" t="s">
        <v>720</v>
      </c>
      <c r="D725" s="43" t="s">
        <v>688</v>
      </c>
      <c r="E725" s="43" t="s">
        <v>726</v>
      </c>
      <c r="F725" s="44">
        <v>76.433000000000007</v>
      </c>
    </row>
    <row r="726" spans="1:6" ht="30" x14ac:dyDescent="0.25">
      <c r="A726" s="43" t="s">
        <v>1753</v>
      </c>
      <c r="B726" s="43" t="s">
        <v>1754</v>
      </c>
      <c r="C726" s="43" t="s">
        <v>720</v>
      </c>
      <c r="D726" s="43" t="s">
        <v>688</v>
      </c>
      <c r="E726" s="43" t="s">
        <v>726</v>
      </c>
      <c r="F726" s="44">
        <v>8.3699999999999992</v>
      </c>
    </row>
    <row r="727" spans="1:6" ht="30" x14ac:dyDescent="0.25">
      <c r="A727" s="43" t="s">
        <v>1522</v>
      </c>
      <c r="B727" s="43" t="s">
        <v>1523</v>
      </c>
      <c r="C727" s="43" t="s">
        <v>720</v>
      </c>
      <c r="D727" s="43" t="s">
        <v>688</v>
      </c>
      <c r="E727" s="43" t="s">
        <v>726</v>
      </c>
      <c r="F727" s="44">
        <v>62.993000000000002</v>
      </c>
    </row>
    <row r="728" spans="1:6" ht="30" x14ac:dyDescent="0.25">
      <c r="A728" s="43" t="s">
        <v>1524</v>
      </c>
      <c r="B728" s="43" t="s">
        <v>1525</v>
      </c>
      <c r="C728" s="43" t="s">
        <v>720</v>
      </c>
      <c r="D728" s="43" t="s">
        <v>719</v>
      </c>
      <c r="E728" s="43" t="s">
        <v>726</v>
      </c>
      <c r="F728" s="44">
        <v>35.799999999999997</v>
      </c>
    </row>
    <row r="729" spans="1:6" ht="30" x14ac:dyDescent="0.25">
      <c r="A729" s="43" t="s">
        <v>1596</v>
      </c>
      <c r="B729" s="43" t="s">
        <v>1597</v>
      </c>
      <c r="C729" s="43" t="s">
        <v>720</v>
      </c>
      <c r="D729" s="43" t="s">
        <v>692</v>
      </c>
      <c r="E729" s="43" t="s">
        <v>726</v>
      </c>
      <c r="F729" s="44">
        <v>31.541</v>
      </c>
    </row>
    <row r="730" spans="1:6" ht="30" x14ac:dyDescent="0.25">
      <c r="A730" s="43" t="s">
        <v>1917</v>
      </c>
      <c r="B730" s="43" t="s">
        <v>1918</v>
      </c>
      <c r="C730" s="43" t="s">
        <v>720</v>
      </c>
      <c r="D730" s="43" t="s">
        <v>1919</v>
      </c>
      <c r="E730" s="43" t="s">
        <v>726</v>
      </c>
      <c r="F730" s="44">
        <v>54.860999999999997</v>
      </c>
    </row>
    <row r="731" spans="1:6" ht="30" x14ac:dyDescent="0.25">
      <c r="A731" s="43" t="s">
        <v>2253</v>
      </c>
      <c r="B731" s="43" t="s">
        <v>2254</v>
      </c>
      <c r="C731" s="43" t="s">
        <v>720</v>
      </c>
      <c r="D731" s="43" t="s">
        <v>688</v>
      </c>
      <c r="E731" s="43" t="s">
        <v>735</v>
      </c>
      <c r="F731" s="44">
        <v>10.343</v>
      </c>
    </row>
    <row r="732" spans="1:6" ht="30" x14ac:dyDescent="0.25">
      <c r="A732" s="43" t="s">
        <v>2113</v>
      </c>
      <c r="B732" s="43" t="s">
        <v>2114</v>
      </c>
      <c r="C732" s="43" t="s">
        <v>720</v>
      </c>
      <c r="D732" s="43" t="s">
        <v>688</v>
      </c>
      <c r="E732" s="43" t="s">
        <v>726</v>
      </c>
      <c r="F732" s="44">
        <v>81.057000000000002</v>
      </c>
    </row>
    <row r="733" spans="1:6" ht="30" x14ac:dyDescent="0.25">
      <c r="A733" s="43" t="s">
        <v>1242</v>
      </c>
      <c r="B733" s="43" t="s">
        <v>1243</v>
      </c>
      <c r="C733" s="43" t="s">
        <v>720</v>
      </c>
      <c r="D733" s="43" t="s">
        <v>680</v>
      </c>
      <c r="E733" s="43" t="s">
        <v>1244</v>
      </c>
      <c r="F733" s="44">
        <v>70.376000000000005</v>
      </c>
    </row>
    <row r="734" spans="1:6" ht="30" x14ac:dyDescent="0.25">
      <c r="A734" s="43" t="s">
        <v>603</v>
      </c>
      <c r="B734" s="43" t="s">
        <v>604</v>
      </c>
      <c r="C734" s="43" t="s">
        <v>720</v>
      </c>
      <c r="D734" s="43" t="s">
        <v>680</v>
      </c>
      <c r="E734" s="43" t="s">
        <v>726</v>
      </c>
      <c r="F734" s="44">
        <v>10.406000000000001</v>
      </c>
    </row>
    <row r="735" spans="1:6" ht="30" x14ac:dyDescent="0.25">
      <c r="A735" s="43" t="s">
        <v>605</v>
      </c>
      <c r="B735" s="43" t="s">
        <v>606</v>
      </c>
      <c r="C735" s="43" t="s">
        <v>720</v>
      </c>
      <c r="D735" s="43" t="s">
        <v>680</v>
      </c>
      <c r="E735" s="43" t="s">
        <v>726</v>
      </c>
      <c r="F735" s="44">
        <v>30.317</v>
      </c>
    </row>
    <row r="736" spans="1:6" ht="30" x14ac:dyDescent="0.25">
      <c r="A736" s="43" t="s">
        <v>1681</v>
      </c>
      <c r="B736" s="43" t="s">
        <v>1682</v>
      </c>
      <c r="C736" s="43" t="s">
        <v>720</v>
      </c>
      <c r="D736" s="43" t="s">
        <v>680</v>
      </c>
      <c r="E736" s="43" t="s">
        <v>726</v>
      </c>
      <c r="F736" s="44">
        <v>117.63200000000001</v>
      </c>
    </row>
    <row r="737" spans="1:6" ht="30" x14ac:dyDescent="0.25">
      <c r="A737" s="43" t="s">
        <v>1598</v>
      </c>
      <c r="B737" s="43" t="s">
        <v>1599</v>
      </c>
      <c r="C737" s="43" t="s">
        <v>720</v>
      </c>
      <c r="D737" s="43" t="s">
        <v>710</v>
      </c>
      <c r="E737" s="43" t="s">
        <v>726</v>
      </c>
      <c r="F737" s="44">
        <v>32.375</v>
      </c>
    </row>
    <row r="738" spans="1:6" ht="45" x14ac:dyDescent="0.25">
      <c r="A738" s="43" t="s">
        <v>1920</v>
      </c>
      <c r="B738" s="43" t="s">
        <v>1921</v>
      </c>
      <c r="C738" s="43" t="s">
        <v>720</v>
      </c>
      <c r="D738" s="43" t="s">
        <v>680</v>
      </c>
      <c r="E738" s="43" t="s">
        <v>726</v>
      </c>
      <c r="F738" s="44">
        <v>22.841999999999999</v>
      </c>
    </row>
    <row r="739" spans="1:6" ht="30" x14ac:dyDescent="0.25">
      <c r="A739" s="43" t="s">
        <v>1922</v>
      </c>
      <c r="B739" s="43" t="s">
        <v>1923</v>
      </c>
      <c r="C739" s="43" t="s">
        <v>720</v>
      </c>
      <c r="D739" s="43" t="s">
        <v>710</v>
      </c>
      <c r="E739" s="43" t="s">
        <v>726</v>
      </c>
      <c r="F739" s="44">
        <v>33.371000000000002</v>
      </c>
    </row>
    <row r="740" spans="1:6" ht="30" x14ac:dyDescent="0.25">
      <c r="A740" s="43" t="s">
        <v>1427</v>
      </c>
      <c r="B740" s="43" t="s">
        <v>1428</v>
      </c>
      <c r="C740" s="43" t="s">
        <v>1429</v>
      </c>
      <c r="D740" s="43" t="s">
        <v>706</v>
      </c>
      <c r="E740" s="43" t="s">
        <v>726</v>
      </c>
      <c r="F740" s="44">
        <v>245.04900000000001</v>
      </c>
    </row>
    <row r="741" spans="1:6" ht="30" x14ac:dyDescent="0.25">
      <c r="A741" s="43" t="s">
        <v>1924</v>
      </c>
      <c r="B741" s="43" t="s">
        <v>1925</v>
      </c>
      <c r="C741" s="43" t="s">
        <v>720</v>
      </c>
      <c r="D741" s="43" t="s">
        <v>680</v>
      </c>
      <c r="E741" s="43" t="s">
        <v>726</v>
      </c>
      <c r="F741" s="44">
        <v>29.736000000000001</v>
      </c>
    </row>
    <row r="742" spans="1:6" ht="45" x14ac:dyDescent="0.25">
      <c r="A742" s="43" t="s">
        <v>1926</v>
      </c>
      <c r="B742" s="43" t="s">
        <v>1927</v>
      </c>
      <c r="C742" s="43" t="s">
        <v>720</v>
      </c>
      <c r="D742" s="43" t="s">
        <v>680</v>
      </c>
      <c r="E742" s="43" t="s">
        <v>726</v>
      </c>
      <c r="F742" s="44">
        <v>138.244</v>
      </c>
    </row>
    <row r="743" spans="1:6" ht="30" x14ac:dyDescent="0.25">
      <c r="A743" s="43" t="s">
        <v>1928</v>
      </c>
      <c r="B743" s="43" t="s">
        <v>1929</v>
      </c>
      <c r="C743" s="43" t="s">
        <v>720</v>
      </c>
      <c r="D743" s="43" t="s">
        <v>680</v>
      </c>
      <c r="E743" s="43" t="s">
        <v>726</v>
      </c>
      <c r="F743" s="44">
        <v>641.82899999999995</v>
      </c>
    </row>
    <row r="744" spans="1:6" ht="30" x14ac:dyDescent="0.25">
      <c r="A744" s="43" t="s">
        <v>1526</v>
      </c>
      <c r="B744" s="43" t="s">
        <v>1527</v>
      </c>
      <c r="C744" s="43" t="s">
        <v>720</v>
      </c>
      <c r="D744" s="43" t="s">
        <v>710</v>
      </c>
      <c r="E744" s="43" t="s">
        <v>726</v>
      </c>
      <c r="F744" s="44">
        <v>13.925000000000001</v>
      </c>
    </row>
    <row r="745" spans="1:6" ht="45" x14ac:dyDescent="0.25">
      <c r="A745" s="43" t="s">
        <v>1930</v>
      </c>
      <c r="B745" s="43" t="s">
        <v>1931</v>
      </c>
      <c r="C745" s="43" t="s">
        <v>1932</v>
      </c>
      <c r="D745" s="43" t="s">
        <v>680</v>
      </c>
      <c r="E745" s="43" t="s">
        <v>726</v>
      </c>
      <c r="F745" s="44">
        <v>640.95600000000002</v>
      </c>
    </row>
    <row r="746" spans="1:6" ht="30" x14ac:dyDescent="0.25">
      <c r="A746" s="43" t="s">
        <v>607</v>
      </c>
      <c r="B746" s="43" t="s">
        <v>608</v>
      </c>
      <c r="C746" s="43" t="s">
        <v>720</v>
      </c>
      <c r="D746" s="43" t="s">
        <v>692</v>
      </c>
      <c r="E746" s="43" t="s">
        <v>726</v>
      </c>
      <c r="F746" s="44">
        <v>1.2729999999999999</v>
      </c>
    </row>
    <row r="747" spans="1:6" ht="45" x14ac:dyDescent="0.25">
      <c r="A747" s="43" t="s">
        <v>1245</v>
      </c>
      <c r="B747" s="43" t="s">
        <v>1246</v>
      </c>
      <c r="C747" s="43" t="s">
        <v>720</v>
      </c>
      <c r="D747" s="43" t="s">
        <v>692</v>
      </c>
      <c r="E747" s="43" t="s">
        <v>726</v>
      </c>
      <c r="F747" s="44">
        <v>363.83199999999999</v>
      </c>
    </row>
    <row r="748" spans="1:6" ht="45" x14ac:dyDescent="0.25">
      <c r="A748" s="43" t="s">
        <v>1600</v>
      </c>
      <c r="B748" s="43" t="s">
        <v>1601</v>
      </c>
      <c r="C748" s="43" t="s">
        <v>720</v>
      </c>
      <c r="D748" s="43" t="s">
        <v>690</v>
      </c>
      <c r="E748" s="43" t="s">
        <v>726</v>
      </c>
      <c r="F748" s="44">
        <v>48.53</v>
      </c>
    </row>
    <row r="749" spans="1:6" ht="45" x14ac:dyDescent="0.25">
      <c r="A749" s="43" t="s">
        <v>1114</v>
      </c>
      <c r="B749" s="43" t="s">
        <v>1247</v>
      </c>
      <c r="C749" s="43" t="s">
        <v>720</v>
      </c>
      <c r="D749" s="43" t="s">
        <v>680</v>
      </c>
      <c r="E749" s="43" t="s">
        <v>726</v>
      </c>
      <c r="F749" s="44">
        <v>41.104999999999997</v>
      </c>
    </row>
    <row r="750" spans="1:6" ht="30" x14ac:dyDescent="0.25">
      <c r="A750" s="43" t="s">
        <v>609</v>
      </c>
      <c r="B750" s="43" t="s">
        <v>1430</v>
      </c>
      <c r="C750" s="43" t="s">
        <v>990</v>
      </c>
      <c r="D750" s="43" t="s">
        <v>688</v>
      </c>
      <c r="E750" s="43" t="s">
        <v>726</v>
      </c>
      <c r="F750" s="44">
        <v>75.691999999999993</v>
      </c>
    </row>
    <row r="751" spans="1:6" ht="30" x14ac:dyDescent="0.25">
      <c r="A751" s="43" t="s">
        <v>1431</v>
      </c>
      <c r="B751" s="43" t="s">
        <v>1432</v>
      </c>
      <c r="C751" s="43" t="s">
        <v>720</v>
      </c>
      <c r="D751" s="43" t="s">
        <v>688</v>
      </c>
      <c r="E751" s="43" t="s">
        <v>726</v>
      </c>
      <c r="F751" s="44">
        <v>62.915999999999997</v>
      </c>
    </row>
    <row r="752" spans="1:6" ht="30" x14ac:dyDescent="0.25">
      <c r="A752" s="43" t="s">
        <v>610</v>
      </c>
      <c r="B752" s="43" t="s">
        <v>611</v>
      </c>
      <c r="C752" s="43" t="s">
        <v>991</v>
      </c>
      <c r="D752" s="43" t="s">
        <v>701</v>
      </c>
      <c r="E752" s="43" t="s">
        <v>726</v>
      </c>
      <c r="F752" s="44">
        <v>1444.55</v>
      </c>
    </row>
    <row r="753" spans="1:6" ht="30" x14ac:dyDescent="0.25">
      <c r="A753" s="43" t="s">
        <v>1478</v>
      </c>
      <c r="B753" s="43" t="s">
        <v>1479</v>
      </c>
      <c r="C753" s="43" t="s">
        <v>720</v>
      </c>
      <c r="D753" s="43" t="s">
        <v>680</v>
      </c>
      <c r="E753" s="43" t="s">
        <v>726</v>
      </c>
      <c r="F753" s="44">
        <v>28.901</v>
      </c>
    </row>
    <row r="754" spans="1:6" ht="30" x14ac:dyDescent="0.25">
      <c r="A754" s="43" t="s">
        <v>1602</v>
      </c>
      <c r="B754" s="43" t="s">
        <v>1603</v>
      </c>
      <c r="C754" s="43" t="s">
        <v>720</v>
      </c>
      <c r="D754" s="43" t="s">
        <v>1604</v>
      </c>
      <c r="E754" s="43" t="s">
        <v>726</v>
      </c>
      <c r="F754" s="44">
        <v>211.995</v>
      </c>
    </row>
    <row r="755" spans="1:6" ht="30" x14ac:dyDescent="0.25">
      <c r="A755" s="43" t="s">
        <v>612</v>
      </c>
      <c r="B755" s="43" t="s">
        <v>613</v>
      </c>
      <c r="C755" s="43" t="s">
        <v>992</v>
      </c>
      <c r="D755" s="43" t="s">
        <v>680</v>
      </c>
      <c r="E755" s="43" t="s">
        <v>726</v>
      </c>
      <c r="F755" s="44">
        <v>5.1360000000000001</v>
      </c>
    </row>
    <row r="756" spans="1:6" ht="30" x14ac:dyDescent="0.25">
      <c r="A756" s="43" t="s">
        <v>614</v>
      </c>
      <c r="B756" s="43" t="s">
        <v>1248</v>
      </c>
      <c r="C756" s="43" t="s">
        <v>992</v>
      </c>
      <c r="D756" s="43" t="s">
        <v>680</v>
      </c>
      <c r="E756" s="43" t="s">
        <v>726</v>
      </c>
      <c r="F756" s="44">
        <v>8.1959999999999997</v>
      </c>
    </row>
    <row r="757" spans="1:6" ht="30" x14ac:dyDescent="0.25">
      <c r="A757" s="43" t="s">
        <v>1933</v>
      </c>
      <c r="B757" s="43" t="s">
        <v>1934</v>
      </c>
      <c r="C757" s="43" t="s">
        <v>1935</v>
      </c>
      <c r="D757" s="43" t="s">
        <v>685</v>
      </c>
      <c r="E757" s="43" t="s">
        <v>726</v>
      </c>
      <c r="F757" s="44">
        <v>32.418999999999997</v>
      </c>
    </row>
    <row r="758" spans="1:6" ht="30" x14ac:dyDescent="0.25">
      <c r="A758" s="43" t="s">
        <v>1936</v>
      </c>
      <c r="B758" s="43" t="s">
        <v>1937</v>
      </c>
      <c r="C758" s="43" t="s">
        <v>720</v>
      </c>
      <c r="D758" s="43" t="s">
        <v>690</v>
      </c>
      <c r="E758" s="43" t="s">
        <v>725</v>
      </c>
      <c r="F758" s="44">
        <v>37.307000000000002</v>
      </c>
    </row>
    <row r="759" spans="1:6" ht="30" x14ac:dyDescent="0.25">
      <c r="A759" s="43" t="s">
        <v>615</v>
      </c>
      <c r="B759" s="43" t="s">
        <v>616</v>
      </c>
      <c r="C759" s="43" t="s">
        <v>993</v>
      </c>
      <c r="D759" s="43" t="s">
        <v>688</v>
      </c>
      <c r="E759" s="43" t="s">
        <v>726</v>
      </c>
      <c r="F759" s="44">
        <v>6.5860000000000003</v>
      </c>
    </row>
    <row r="760" spans="1:6" ht="30" x14ac:dyDescent="0.25">
      <c r="A760" s="43" t="s">
        <v>1683</v>
      </c>
      <c r="B760" s="43" t="s">
        <v>1684</v>
      </c>
      <c r="C760" s="43" t="s">
        <v>720</v>
      </c>
      <c r="D760" s="43" t="s">
        <v>704</v>
      </c>
      <c r="E760" s="43" t="s">
        <v>726</v>
      </c>
      <c r="F760" s="44">
        <v>3.3220000000000001</v>
      </c>
    </row>
    <row r="761" spans="1:6" ht="30" x14ac:dyDescent="0.25">
      <c r="A761" s="43" t="s">
        <v>617</v>
      </c>
      <c r="B761" s="43" t="s">
        <v>1249</v>
      </c>
      <c r="C761" s="43" t="s">
        <v>994</v>
      </c>
      <c r="D761" s="43" t="s">
        <v>704</v>
      </c>
      <c r="E761" s="43" t="s">
        <v>726</v>
      </c>
      <c r="F761" s="44">
        <v>6.8949999999999996</v>
      </c>
    </row>
    <row r="762" spans="1:6" ht="30" x14ac:dyDescent="0.25">
      <c r="A762" s="43" t="s">
        <v>1115</v>
      </c>
      <c r="B762" s="43" t="s">
        <v>1116</v>
      </c>
      <c r="C762" s="43" t="s">
        <v>720</v>
      </c>
      <c r="D762" s="43" t="s">
        <v>680</v>
      </c>
      <c r="E762" s="43" t="s">
        <v>726</v>
      </c>
      <c r="F762" s="44">
        <v>8.298</v>
      </c>
    </row>
    <row r="763" spans="1:6" ht="45" x14ac:dyDescent="0.25">
      <c r="A763" s="43" t="s">
        <v>618</v>
      </c>
      <c r="B763" s="43" t="s">
        <v>506</v>
      </c>
      <c r="C763" s="43" t="s">
        <v>923</v>
      </c>
      <c r="D763" s="43" t="s">
        <v>682</v>
      </c>
      <c r="E763" s="43" t="s">
        <v>723</v>
      </c>
      <c r="F763" s="44">
        <v>10.615</v>
      </c>
    </row>
    <row r="764" spans="1:6" ht="45" x14ac:dyDescent="0.25">
      <c r="A764" s="43" t="s">
        <v>619</v>
      </c>
      <c r="B764" s="43" t="s">
        <v>507</v>
      </c>
      <c r="C764" s="43" t="s">
        <v>923</v>
      </c>
      <c r="D764" s="43" t="s">
        <v>694</v>
      </c>
      <c r="E764" s="43" t="s">
        <v>723</v>
      </c>
      <c r="F764" s="44">
        <v>53.076999999999998</v>
      </c>
    </row>
    <row r="765" spans="1:6" ht="45" x14ac:dyDescent="0.25">
      <c r="A765" s="43" t="s">
        <v>620</v>
      </c>
      <c r="B765" s="43" t="s">
        <v>508</v>
      </c>
      <c r="C765" s="43" t="s">
        <v>923</v>
      </c>
      <c r="D765" s="43" t="s">
        <v>687</v>
      </c>
      <c r="E765" s="43" t="s">
        <v>723</v>
      </c>
      <c r="F765" s="44">
        <v>21.231000000000002</v>
      </c>
    </row>
    <row r="766" spans="1:6" ht="45" x14ac:dyDescent="0.25">
      <c r="A766" s="43" t="s">
        <v>621</v>
      </c>
      <c r="B766" s="43" t="s">
        <v>509</v>
      </c>
      <c r="C766" s="43" t="s">
        <v>923</v>
      </c>
      <c r="D766" s="43" t="s">
        <v>682</v>
      </c>
      <c r="E766" s="43" t="s">
        <v>723</v>
      </c>
      <c r="F766" s="44">
        <v>53.076999999999998</v>
      </c>
    </row>
    <row r="767" spans="1:6" ht="30" x14ac:dyDescent="0.25">
      <c r="A767" s="43" t="s">
        <v>622</v>
      </c>
      <c r="B767" s="43" t="s">
        <v>510</v>
      </c>
      <c r="C767" s="43" t="s">
        <v>720</v>
      </c>
      <c r="D767" s="43" t="s">
        <v>680</v>
      </c>
      <c r="E767" s="43" t="s">
        <v>726</v>
      </c>
      <c r="F767" s="44">
        <v>0.32800000000000001</v>
      </c>
    </row>
    <row r="768" spans="1:6" ht="30" x14ac:dyDescent="0.25">
      <c r="A768" s="43" t="s">
        <v>623</v>
      </c>
      <c r="B768" s="43" t="s">
        <v>511</v>
      </c>
      <c r="C768" s="43" t="s">
        <v>720</v>
      </c>
      <c r="D768" s="43" t="s">
        <v>680</v>
      </c>
      <c r="E768" s="43" t="s">
        <v>726</v>
      </c>
      <c r="F768" s="44">
        <v>0.32800000000000001</v>
      </c>
    </row>
    <row r="769" spans="1:6" ht="15" x14ac:dyDescent="0.25">
      <c r="A769" s="43" t="s">
        <v>1059</v>
      </c>
      <c r="B769" s="43" t="s">
        <v>1060</v>
      </c>
      <c r="C769" s="43" t="s">
        <v>720</v>
      </c>
      <c r="D769" s="43" t="s">
        <v>680</v>
      </c>
      <c r="E769" s="43" t="s">
        <v>726</v>
      </c>
      <c r="F769" s="44">
        <v>1.2999999999999999E-2</v>
      </c>
    </row>
    <row r="770" spans="1:6" ht="30" x14ac:dyDescent="0.25">
      <c r="A770" s="43" t="s">
        <v>647</v>
      </c>
      <c r="B770" s="43" t="s">
        <v>648</v>
      </c>
      <c r="C770" s="43" t="s">
        <v>995</v>
      </c>
      <c r="D770" s="43" t="s">
        <v>719</v>
      </c>
      <c r="E770" s="43" t="s">
        <v>726</v>
      </c>
      <c r="F770" s="44">
        <v>1.476</v>
      </c>
    </row>
    <row r="771" spans="1:6" ht="30" x14ac:dyDescent="0.25">
      <c r="A771" s="43" t="s">
        <v>2115</v>
      </c>
      <c r="B771" s="43" t="s">
        <v>2116</v>
      </c>
      <c r="C771" s="43" t="s">
        <v>720</v>
      </c>
      <c r="D771" s="43" t="s">
        <v>2117</v>
      </c>
      <c r="E771" s="43" t="s">
        <v>726</v>
      </c>
      <c r="F771" s="44">
        <v>6583.5</v>
      </c>
    </row>
    <row r="772" spans="1:6" ht="30" x14ac:dyDescent="0.25">
      <c r="A772" s="43" t="s">
        <v>1938</v>
      </c>
      <c r="B772" s="43" t="s">
        <v>2255</v>
      </c>
      <c r="C772" s="43" t="s">
        <v>720</v>
      </c>
      <c r="D772" s="43" t="s">
        <v>680</v>
      </c>
      <c r="E772" s="43" t="s">
        <v>726</v>
      </c>
      <c r="F772" s="44">
        <v>7.569</v>
      </c>
    </row>
    <row r="773" spans="1:6" ht="60" x14ac:dyDescent="0.25">
      <c r="A773" s="43" t="s">
        <v>1755</v>
      </c>
      <c r="B773" s="43" t="s">
        <v>1756</v>
      </c>
      <c r="C773" s="43" t="s">
        <v>720</v>
      </c>
      <c r="D773" s="43">
        <v>1</v>
      </c>
      <c r="E773" s="43" t="s">
        <v>1757</v>
      </c>
      <c r="F773" s="44">
        <v>502840.728</v>
      </c>
    </row>
    <row r="774" spans="1:6" ht="75" x14ac:dyDescent="0.25">
      <c r="A774" s="43" t="s">
        <v>1939</v>
      </c>
      <c r="B774" s="43" t="s">
        <v>1940</v>
      </c>
      <c r="C774" s="43" t="s">
        <v>720</v>
      </c>
      <c r="D774" s="43">
        <v>1</v>
      </c>
      <c r="E774" s="43" t="s">
        <v>1941</v>
      </c>
      <c r="F774" s="44">
        <v>578771.12300000002</v>
      </c>
    </row>
    <row r="775" spans="1:6" ht="75" x14ac:dyDescent="0.25">
      <c r="A775" s="43" t="s">
        <v>1061</v>
      </c>
      <c r="B775" s="43" t="s">
        <v>1250</v>
      </c>
      <c r="C775" s="43" t="s">
        <v>720</v>
      </c>
      <c r="D775" s="43">
        <v>1</v>
      </c>
      <c r="E775" s="43" t="s">
        <v>1062</v>
      </c>
      <c r="F775" s="44">
        <v>57017.103000000003</v>
      </c>
    </row>
    <row r="776" spans="1:6" ht="30" x14ac:dyDescent="0.25">
      <c r="A776" s="43" t="s">
        <v>1117</v>
      </c>
      <c r="B776" s="43" t="s">
        <v>1118</v>
      </c>
      <c r="C776" s="43" t="s">
        <v>720</v>
      </c>
      <c r="D776" s="43" t="s">
        <v>688</v>
      </c>
      <c r="E776" s="43" t="s">
        <v>726</v>
      </c>
      <c r="F776" s="44">
        <v>150.40899999999999</v>
      </c>
    </row>
    <row r="777" spans="1:6" ht="90" x14ac:dyDescent="0.25">
      <c r="A777" s="43" t="s">
        <v>1758</v>
      </c>
      <c r="B777" s="43" t="s">
        <v>1759</v>
      </c>
      <c r="C777" s="43" t="s">
        <v>720</v>
      </c>
      <c r="D777" s="43">
        <v>1</v>
      </c>
      <c r="E777" s="43" t="s">
        <v>1760</v>
      </c>
      <c r="F777" s="44">
        <v>489399.15700000001</v>
      </c>
    </row>
    <row r="778" spans="1:6" ht="75" x14ac:dyDescent="0.25">
      <c r="A778" s="43" t="s">
        <v>1942</v>
      </c>
      <c r="B778" s="43" t="s">
        <v>1943</v>
      </c>
      <c r="C778" s="43" t="s">
        <v>720</v>
      </c>
      <c r="D778" s="43">
        <v>1</v>
      </c>
      <c r="E778" s="43" t="s">
        <v>1944</v>
      </c>
      <c r="F778" s="44">
        <v>516442.28499999997</v>
      </c>
    </row>
    <row r="779" spans="1:6" ht="90" x14ac:dyDescent="0.25">
      <c r="A779" s="43" t="s">
        <v>1945</v>
      </c>
      <c r="B779" s="43" t="s">
        <v>1946</v>
      </c>
      <c r="C779" s="43" t="s">
        <v>720</v>
      </c>
      <c r="D779" s="43">
        <v>1</v>
      </c>
      <c r="E779" s="43" t="s">
        <v>2118</v>
      </c>
      <c r="F779" s="44">
        <v>527622.46200000006</v>
      </c>
    </row>
    <row r="780" spans="1:6" ht="75" x14ac:dyDescent="0.25">
      <c r="A780" s="43" t="s">
        <v>1947</v>
      </c>
      <c r="B780" s="43" t="s">
        <v>1948</v>
      </c>
      <c r="C780" s="43" t="s">
        <v>720</v>
      </c>
      <c r="D780" s="43">
        <v>1</v>
      </c>
      <c r="E780" s="43" t="s">
        <v>1949</v>
      </c>
      <c r="F780" s="44">
        <v>553169.299</v>
      </c>
    </row>
    <row r="781" spans="1:6" ht="30" x14ac:dyDescent="0.25">
      <c r="A781" s="43" t="s">
        <v>649</v>
      </c>
      <c r="B781" s="43" t="s">
        <v>650</v>
      </c>
      <c r="C781" s="43" t="s">
        <v>720</v>
      </c>
      <c r="D781" s="43">
        <v>1</v>
      </c>
      <c r="E781" s="43" t="s">
        <v>1063</v>
      </c>
      <c r="F781" s="44">
        <v>148.76400000000001</v>
      </c>
    </row>
    <row r="782" spans="1:6" ht="30" x14ac:dyDescent="0.25">
      <c r="A782" s="43" t="s">
        <v>651</v>
      </c>
      <c r="B782" s="43" t="s">
        <v>1251</v>
      </c>
      <c r="C782" s="43" t="s">
        <v>720</v>
      </c>
      <c r="D782" s="43" t="s">
        <v>689</v>
      </c>
      <c r="E782" s="43" t="s">
        <v>729</v>
      </c>
      <c r="F782" s="44">
        <v>0.70799999999999996</v>
      </c>
    </row>
    <row r="783" spans="1:6" ht="15" x14ac:dyDescent="0.25">
      <c r="A783" s="43" t="s">
        <v>652</v>
      </c>
      <c r="B783" s="43" t="s">
        <v>1252</v>
      </c>
      <c r="C783" s="43" t="s">
        <v>720</v>
      </c>
      <c r="D783" s="43" t="s">
        <v>680</v>
      </c>
      <c r="E783" s="43" t="s">
        <v>761</v>
      </c>
      <c r="F783" s="44">
        <v>30.363</v>
      </c>
    </row>
    <row r="784" spans="1:6" ht="30" x14ac:dyDescent="0.25">
      <c r="A784" s="43" t="s">
        <v>653</v>
      </c>
      <c r="B784" s="43" t="s">
        <v>1253</v>
      </c>
      <c r="C784" s="43" t="s">
        <v>720</v>
      </c>
      <c r="D784" s="43" t="s">
        <v>680</v>
      </c>
      <c r="E784" s="43" t="s">
        <v>761</v>
      </c>
      <c r="F784" s="44">
        <v>12.010999999999999</v>
      </c>
    </row>
    <row r="785" spans="1:6" ht="15" x14ac:dyDescent="0.25">
      <c r="A785" s="43" t="s">
        <v>1685</v>
      </c>
      <c r="B785" s="43" t="s">
        <v>1686</v>
      </c>
      <c r="C785" s="43" t="s">
        <v>720</v>
      </c>
      <c r="D785" s="43" t="s">
        <v>680</v>
      </c>
      <c r="E785" s="43" t="s">
        <v>761</v>
      </c>
      <c r="F785" s="44">
        <v>12.53</v>
      </c>
    </row>
    <row r="786" spans="1:6" ht="15" x14ac:dyDescent="0.25">
      <c r="A786" s="43" t="s">
        <v>1687</v>
      </c>
      <c r="B786" s="43" t="s">
        <v>1688</v>
      </c>
      <c r="C786" s="43" t="s">
        <v>720</v>
      </c>
      <c r="D786" s="43" t="s">
        <v>680</v>
      </c>
      <c r="E786" s="43" t="s">
        <v>761</v>
      </c>
      <c r="F786" s="44">
        <v>49.792000000000002</v>
      </c>
    </row>
    <row r="787" spans="1:6" ht="30" x14ac:dyDescent="0.25">
      <c r="A787" s="43" t="s">
        <v>1689</v>
      </c>
      <c r="B787" s="43" t="s">
        <v>1690</v>
      </c>
      <c r="C787" s="43" t="s">
        <v>720</v>
      </c>
      <c r="D787" s="43" t="s">
        <v>680</v>
      </c>
      <c r="E787" s="43" t="s">
        <v>761</v>
      </c>
      <c r="F787" s="44">
        <v>23.248000000000001</v>
      </c>
    </row>
    <row r="788" spans="1:6" ht="15" x14ac:dyDescent="0.25">
      <c r="A788" s="43" t="s">
        <v>1691</v>
      </c>
      <c r="B788" s="43" t="s">
        <v>1692</v>
      </c>
      <c r="C788" s="43" t="s">
        <v>720</v>
      </c>
      <c r="D788" s="43" t="s">
        <v>680</v>
      </c>
      <c r="E788" s="43" t="s">
        <v>761</v>
      </c>
      <c r="F788" s="44">
        <v>50.476999999999997</v>
      </c>
    </row>
    <row r="789" spans="1:6" ht="15" x14ac:dyDescent="0.25">
      <c r="A789" s="43" t="s">
        <v>654</v>
      </c>
      <c r="B789" s="43" t="s">
        <v>1433</v>
      </c>
      <c r="C789" s="43" t="s">
        <v>720</v>
      </c>
      <c r="D789" s="43" t="s">
        <v>680</v>
      </c>
      <c r="E789" s="43" t="s">
        <v>761</v>
      </c>
      <c r="F789" s="44">
        <v>65.405000000000001</v>
      </c>
    </row>
    <row r="790" spans="1:6" ht="15" x14ac:dyDescent="0.25">
      <c r="A790" s="43" t="s">
        <v>655</v>
      </c>
      <c r="B790" s="43" t="s">
        <v>1254</v>
      </c>
      <c r="C790" s="43" t="s">
        <v>720</v>
      </c>
      <c r="D790" s="43" t="s">
        <v>680</v>
      </c>
      <c r="E790" s="43" t="s">
        <v>761</v>
      </c>
      <c r="F790" s="44">
        <v>7.6</v>
      </c>
    </row>
    <row r="791" spans="1:6" ht="30" x14ac:dyDescent="0.25">
      <c r="A791" s="43" t="s">
        <v>1693</v>
      </c>
      <c r="B791" s="43" t="s">
        <v>1694</v>
      </c>
      <c r="C791" s="43" t="s">
        <v>720</v>
      </c>
      <c r="D791" s="43" t="s">
        <v>680</v>
      </c>
      <c r="E791" s="43" t="s">
        <v>734</v>
      </c>
      <c r="F791" s="44">
        <v>1494.346</v>
      </c>
    </row>
    <row r="792" spans="1:6" ht="15" x14ac:dyDescent="0.25">
      <c r="A792" s="43" t="s">
        <v>2119</v>
      </c>
      <c r="B792" s="43" t="s">
        <v>2120</v>
      </c>
      <c r="C792" s="43" t="s">
        <v>720</v>
      </c>
      <c r="D792" s="43" t="s">
        <v>680</v>
      </c>
      <c r="E792" s="43" t="s">
        <v>761</v>
      </c>
      <c r="F792" s="44">
        <v>12.384</v>
      </c>
    </row>
    <row r="793" spans="1:6" ht="30" x14ac:dyDescent="0.25">
      <c r="A793" s="43" t="s">
        <v>1695</v>
      </c>
      <c r="B793" s="43" t="s">
        <v>1696</v>
      </c>
      <c r="C793" s="43" t="s">
        <v>720</v>
      </c>
      <c r="D793" s="43" t="s">
        <v>680</v>
      </c>
      <c r="E793" s="43" t="s">
        <v>726</v>
      </c>
      <c r="F793" s="44">
        <v>2.5529999999999999</v>
      </c>
    </row>
    <row r="794" spans="1:6" ht="15" x14ac:dyDescent="0.25">
      <c r="A794" s="43" t="s">
        <v>1064</v>
      </c>
      <c r="B794" s="43" t="s">
        <v>1065</v>
      </c>
      <c r="C794" s="43" t="s">
        <v>720</v>
      </c>
      <c r="D794" s="43" t="s">
        <v>680</v>
      </c>
      <c r="E794" s="43" t="s">
        <v>761</v>
      </c>
      <c r="F794" s="44">
        <v>51.786999999999999</v>
      </c>
    </row>
    <row r="795" spans="1:6" ht="15" x14ac:dyDescent="0.25">
      <c r="A795" s="43" t="s">
        <v>2256</v>
      </c>
      <c r="B795" s="43" t="s">
        <v>2120</v>
      </c>
      <c r="C795" s="43" t="s">
        <v>720</v>
      </c>
      <c r="D795" s="43" t="s">
        <v>680</v>
      </c>
      <c r="E795" s="43" t="s">
        <v>761</v>
      </c>
      <c r="F795" s="44">
        <v>71.55</v>
      </c>
    </row>
    <row r="796" spans="1:6" ht="30" x14ac:dyDescent="0.25">
      <c r="A796" s="43" t="s">
        <v>1697</v>
      </c>
      <c r="B796" s="43" t="s">
        <v>1698</v>
      </c>
      <c r="C796" s="43" t="s">
        <v>720</v>
      </c>
      <c r="D796" s="43" t="s">
        <v>680</v>
      </c>
      <c r="E796" s="43" t="s">
        <v>761</v>
      </c>
      <c r="F796" s="44">
        <v>9.0920000000000005</v>
      </c>
    </row>
    <row r="797" spans="1:6" ht="45" x14ac:dyDescent="0.25">
      <c r="A797" s="43" t="s">
        <v>1699</v>
      </c>
      <c r="B797" s="43" t="s">
        <v>1700</v>
      </c>
      <c r="C797" s="43" t="s">
        <v>720</v>
      </c>
      <c r="D797" s="43" t="s">
        <v>680</v>
      </c>
      <c r="E797" s="43" t="s">
        <v>761</v>
      </c>
      <c r="F797" s="44">
        <v>63.304000000000002</v>
      </c>
    </row>
    <row r="798" spans="1:6" ht="15" x14ac:dyDescent="0.25">
      <c r="A798" s="43" t="s">
        <v>2121</v>
      </c>
      <c r="B798" s="43" t="s">
        <v>2122</v>
      </c>
      <c r="C798" s="43" t="s">
        <v>720</v>
      </c>
      <c r="D798" s="43" t="s">
        <v>680</v>
      </c>
      <c r="E798" s="43" t="s">
        <v>761</v>
      </c>
      <c r="F798" s="44">
        <v>68.486999999999995</v>
      </c>
    </row>
    <row r="799" spans="1:6" ht="30" x14ac:dyDescent="0.25">
      <c r="A799" s="43" t="s">
        <v>1701</v>
      </c>
      <c r="B799" s="43" t="s">
        <v>1702</v>
      </c>
      <c r="C799" s="43" t="s">
        <v>720</v>
      </c>
      <c r="D799" s="43" t="s">
        <v>680</v>
      </c>
      <c r="E799" s="43" t="s">
        <v>761</v>
      </c>
      <c r="F799" s="44">
        <v>24.466999999999999</v>
      </c>
    </row>
    <row r="800" spans="1:6" ht="30" x14ac:dyDescent="0.25">
      <c r="A800" s="43" t="s">
        <v>1703</v>
      </c>
      <c r="B800" s="43" t="s">
        <v>1704</v>
      </c>
      <c r="C800" s="43" t="s">
        <v>720</v>
      </c>
      <c r="D800" s="43" t="s">
        <v>680</v>
      </c>
      <c r="E800" s="43" t="s">
        <v>761</v>
      </c>
      <c r="F800" s="44">
        <v>37.502000000000002</v>
      </c>
    </row>
    <row r="801" spans="1:6" ht="30" x14ac:dyDescent="0.25">
      <c r="A801" s="43" t="s">
        <v>1265</v>
      </c>
      <c r="B801" s="43" t="s">
        <v>1434</v>
      </c>
      <c r="C801" s="43" t="s">
        <v>720</v>
      </c>
      <c r="D801" s="43" t="s">
        <v>680</v>
      </c>
      <c r="E801" s="43" t="s">
        <v>761</v>
      </c>
      <c r="F801" s="44">
        <v>136.36600000000001</v>
      </c>
    </row>
    <row r="802" spans="1:6" ht="30" x14ac:dyDescent="0.25">
      <c r="A802" s="43" t="s">
        <v>1435</v>
      </c>
      <c r="B802" s="43" t="s">
        <v>1436</v>
      </c>
      <c r="C802" s="43" t="s">
        <v>720</v>
      </c>
      <c r="D802" s="43" t="s">
        <v>680</v>
      </c>
      <c r="E802" s="43" t="s">
        <v>761</v>
      </c>
      <c r="F802" s="44">
        <v>102.184</v>
      </c>
    </row>
    <row r="803" spans="1:6" ht="30" x14ac:dyDescent="0.25">
      <c r="A803" s="43" t="s">
        <v>2123</v>
      </c>
      <c r="B803" s="43" t="s">
        <v>2124</v>
      </c>
      <c r="C803" s="43" t="s">
        <v>720</v>
      </c>
      <c r="D803" s="43" t="s">
        <v>680</v>
      </c>
      <c r="E803" s="43" t="s">
        <v>761</v>
      </c>
      <c r="F803" s="44">
        <v>94.254999999999995</v>
      </c>
    </row>
    <row r="804" spans="1:6" ht="15" x14ac:dyDescent="0.25">
      <c r="A804" s="43" t="s">
        <v>2125</v>
      </c>
      <c r="B804" s="43" t="s">
        <v>2126</v>
      </c>
      <c r="C804" s="43" t="s">
        <v>720</v>
      </c>
      <c r="D804" s="43" t="s">
        <v>680</v>
      </c>
      <c r="E804" s="43" t="s">
        <v>761</v>
      </c>
      <c r="F804" s="44">
        <v>168.91900000000001</v>
      </c>
    </row>
    <row r="805" spans="1:6" ht="15" x14ac:dyDescent="0.25">
      <c r="A805" s="43" t="s">
        <v>1950</v>
      </c>
      <c r="B805" s="43" t="s">
        <v>1951</v>
      </c>
      <c r="C805" s="43" t="s">
        <v>720</v>
      </c>
      <c r="D805" s="43" t="s">
        <v>680</v>
      </c>
      <c r="E805" s="43" t="s">
        <v>761</v>
      </c>
      <c r="F805" s="44">
        <v>37.865000000000002</v>
      </c>
    </row>
    <row r="806" spans="1:6" ht="15" x14ac:dyDescent="0.25">
      <c r="A806" s="43" t="s">
        <v>2257</v>
      </c>
      <c r="B806" s="43" t="s">
        <v>2258</v>
      </c>
      <c r="C806" s="43" t="s">
        <v>720</v>
      </c>
      <c r="D806" s="43" t="s">
        <v>680</v>
      </c>
      <c r="E806" s="43" t="s">
        <v>761</v>
      </c>
      <c r="F806" s="44">
        <v>33.92</v>
      </c>
    </row>
    <row r="807" spans="1:6" ht="30" x14ac:dyDescent="0.25">
      <c r="A807" s="43" t="s">
        <v>2127</v>
      </c>
      <c r="B807" s="43" t="s">
        <v>2128</v>
      </c>
      <c r="C807" s="43" t="s">
        <v>720</v>
      </c>
      <c r="D807" s="43" t="s">
        <v>680</v>
      </c>
      <c r="E807" s="43" t="s">
        <v>761</v>
      </c>
      <c r="F807" s="44">
        <v>128.43100000000001</v>
      </c>
    </row>
    <row r="808" spans="1:6" ht="30" x14ac:dyDescent="0.25">
      <c r="A808" s="43" t="s">
        <v>1705</v>
      </c>
      <c r="B808" s="43" t="s">
        <v>1706</v>
      </c>
      <c r="C808" s="43" t="s">
        <v>720</v>
      </c>
      <c r="D808" s="43" t="s">
        <v>680</v>
      </c>
      <c r="E808" s="43" t="s">
        <v>761</v>
      </c>
      <c r="F808" s="44">
        <v>82.762</v>
      </c>
    </row>
    <row r="809" spans="1:6" ht="30" x14ac:dyDescent="0.25">
      <c r="A809" s="43" t="s">
        <v>1437</v>
      </c>
      <c r="B809" s="43" t="s">
        <v>1438</v>
      </c>
      <c r="C809" s="43" t="s">
        <v>720</v>
      </c>
      <c r="D809" s="43" t="s">
        <v>680</v>
      </c>
      <c r="E809" s="43" t="s">
        <v>761</v>
      </c>
      <c r="F809" s="44">
        <v>136.47499999999999</v>
      </c>
    </row>
    <row r="810" spans="1:6" ht="30" x14ac:dyDescent="0.25">
      <c r="A810" s="43" t="s">
        <v>1707</v>
      </c>
      <c r="B810" s="43" t="s">
        <v>1708</v>
      </c>
      <c r="C810" s="43" t="s">
        <v>720</v>
      </c>
      <c r="D810" s="43" t="s">
        <v>680</v>
      </c>
      <c r="E810" s="43" t="s">
        <v>761</v>
      </c>
      <c r="F810" s="44">
        <v>54.622999999999998</v>
      </c>
    </row>
    <row r="811" spans="1:6" ht="30" x14ac:dyDescent="0.25">
      <c r="A811" s="43" t="s">
        <v>1709</v>
      </c>
      <c r="B811" s="43" t="s">
        <v>1710</v>
      </c>
      <c r="C811" s="43" t="s">
        <v>720</v>
      </c>
      <c r="D811" s="43" t="s">
        <v>680</v>
      </c>
      <c r="E811" s="43" t="s">
        <v>761</v>
      </c>
      <c r="F811" s="44">
        <v>128.08000000000001</v>
      </c>
    </row>
    <row r="812" spans="1:6" ht="30" x14ac:dyDescent="0.25">
      <c r="A812" s="43" t="s">
        <v>1711</v>
      </c>
      <c r="B812" s="43" t="s">
        <v>1712</v>
      </c>
      <c r="C812" s="43" t="s">
        <v>720</v>
      </c>
      <c r="D812" s="43" t="s">
        <v>680</v>
      </c>
      <c r="E812" s="43" t="s">
        <v>761</v>
      </c>
      <c r="F812" s="44">
        <v>133.66</v>
      </c>
    </row>
    <row r="813" spans="1:6" ht="30" x14ac:dyDescent="0.25">
      <c r="A813" s="43" t="s">
        <v>2129</v>
      </c>
      <c r="B813" s="43" t="s">
        <v>2130</v>
      </c>
      <c r="C813" s="43" t="s">
        <v>720</v>
      </c>
      <c r="D813" s="43" t="s">
        <v>680</v>
      </c>
      <c r="E813" s="43" t="s">
        <v>726</v>
      </c>
      <c r="F813" s="44">
        <v>26.309000000000001</v>
      </c>
    </row>
    <row r="814" spans="1:6" ht="30" x14ac:dyDescent="0.25">
      <c r="A814" s="43" t="s">
        <v>2131</v>
      </c>
      <c r="B814" s="43" t="s">
        <v>2132</v>
      </c>
      <c r="C814" s="43" t="s">
        <v>720</v>
      </c>
      <c r="D814" s="43" t="s">
        <v>680</v>
      </c>
      <c r="E814" s="43" t="s">
        <v>761</v>
      </c>
      <c r="F814" s="44">
        <v>64.75</v>
      </c>
    </row>
    <row r="815" spans="1:6" ht="30" x14ac:dyDescent="0.25">
      <c r="A815" s="43" t="s">
        <v>2133</v>
      </c>
      <c r="B815" s="43" t="s">
        <v>2134</v>
      </c>
      <c r="C815" s="43" t="s">
        <v>720</v>
      </c>
      <c r="D815" s="43" t="s">
        <v>680</v>
      </c>
      <c r="E815" s="43" t="s">
        <v>761</v>
      </c>
      <c r="F815" s="44">
        <v>63.618000000000002</v>
      </c>
    </row>
    <row r="816" spans="1:6" ht="30" x14ac:dyDescent="0.25">
      <c r="A816" s="43" t="s">
        <v>1605</v>
      </c>
      <c r="B816" s="43" t="s">
        <v>1606</v>
      </c>
      <c r="C816" s="43" t="s">
        <v>720</v>
      </c>
      <c r="D816" s="43" t="s">
        <v>680</v>
      </c>
      <c r="E816" s="43" t="s">
        <v>761</v>
      </c>
      <c r="F816" s="44">
        <v>262.92899999999997</v>
      </c>
    </row>
    <row r="817" spans="1:6" ht="30" x14ac:dyDescent="0.25">
      <c r="A817" s="43" t="s">
        <v>1439</v>
      </c>
      <c r="B817" s="43" t="s">
        <v>1440</v>
      </c>
      <c r="C817" s="43" t="s">
        <v>720</v>
      </c>
      <c r="D817" s="43" t="s">
        <v>680</v>
      </c>
      <c r="E817" s="43" t="s">
        <v>761</v>
      </c>
      <c r="F817" s="44">
        <v>92.650999999999996</v>
      </c>
    </row>
    <row r="818" spans="1:6" ht="30" x14ac:dyDescent="0.25">
      <c r="A818" s="43" t="s">
        <v>2259</v>
      </c>
      <c r="B818" s="43" t="s">
        <v>2260</v>
      </c>
      <c r="C818" s="43" t="s">
        <v>720</v>
      </c>
      <c r="D818" s="43" t="s">
        <v>680</v>
      </c>
      <c r="E818" s="43" t="s">
        <v>761</v>
      </c>
      <c r="F818" s="44">
        <v>1853.655</v>
      </c>
    </row>
    <row r="819" spans="1:6" ht="45" x14ac:dyDescent="0.25">
      <c r="A819" s="43" t="s">
        <v>1607</v>
      </c>
      <c r="B819" s="43" t="s">
        <v>1608</v>
      </c>
      <c r="C819" s="43" t="s">
        <v>720</v>
      </c>
      <c r="D819" s="43" t="s">
        <v>680</v>
      </c>
      <c r="E819" s="43" t="s">
        <v>761</v>
      </c>
      <c r="F819" s="44">
        <v>182.18100000000001</v>
      </c>
    </row>
    <row r="820" spans="1:6" ht="30" x14ac:dyDescent="0.25">
      <c r="A820" s="43" t="s">
        <v>2261</v>
      </c>
      <c r="B820" s="43" t="s">
        <v>2262</v>
      </c>
      <c r="C820" s="43" t="s">
        <v>720</v>
      </c>
      <c r="D820" s="43" t="s">
        <v>680</v>
      </c>
      <c r="E820" s="43" t="s">
        <v>761</v>
      </c>
      <c r="F820" s="44">
        <v>322.15100000000001</v>
      </c>
    </row>
    <row r="821" spans="1:6" ht="30" x14ac:dyDescent="0.25">
      <c r="A821" s="43" t="s">
        <v>1952</v>
      </c>
      <c r="B821" s="43" t="s">
        <v>1953</v>
      </c>
      <c r="C821" s="43" t="s">
        <v>720</v>
      </c>
      <c r="D821" s="43" t="s">
        <v>680</v>
      </c>
      <c r="E821" s="43" t="s">
        <v>761</v>
      </c>
      <c r="F821" s="44">
        <v>21.495000000000001</v>
      </c>
    </row>
    <row r="822" spans="1:6" ht="30" x14ac:dyDescent="0.25">
      <c r="A822" s="43" t="s">
        <v>2263</v>
      </c>
      <c r="B822" s="43" t="s">
        <v>2264</v>
      </c>
      <c r="C822" s="43" t="s">
        <v>720</v>
      </c>
      <c r="D822" s="43" t="s">
        <v>680</v>
      </c>
      <c r="E822" s="43" t="s">
        <v>761</v>
      </c>
      <c r="F822" s="44">
        <v>444.74</v>
      </c>
    </row>
    <row r="823" spans="1:6" ht="15" x14ac:dyDescent="0.25">
      <c r="A823" s="43" t="s">
        <v>1954</v>
      </c>
      <c r="B823" s="43" t="s">
        <v>1955</v>
      </c>
      <c r="C823" s="43" t="s">
        <v>720</v>
      </c>
      <c r="D823" s="43" t="s">
        <v>680</v>
      </c>
      <c r="E823" s="43" t="s">
        <v>726</v>
      </c>
      <c r="F823" s="44">
        <v>12.125</v>
      </c>
    </row>
    <row r="824" spans="1:6" ht="30" x14ac:dyDescent="0.25">
      <c r="A824" s="43" t="s">
        <v>2265</v>
      </c>
      <c r="B824" s="43" t="s">
        <v>2266</v>
      </c>
      <c r="C824" s="43" t="s">
        <v>720</v>
      </c>
      <c r="D824" s="43" t="s">
        <v>680</v>
      </c>
      <c r="E824" s="43" t="s">
        <v>761</v>
      </c>
      <c r="F824" s="44">
        <v>360.50799999999998</v>
      </c>
    </row>
    <row r="825" spans="1:6" ht="15" x14ac:dyDescent="0.25">
      <c r="A825" s="43" t="s">
        <v>1713</v>
      </c>
      <c r="B825" s="43" t="s">
        <v>1714</v>
      </c>
      <c r="C825" s="43" t="s">
        <v>720</v>
      </c>
      <c r="D825" s="43" t="s">
        <v>680</v>
      </c>
      <c r="E825" s="43" t="s">
        <v>761</v>
      </c>
      <c r="F825" s="44">
        <v>68.555999999999997</v>
      </c>
    </row>
    <row r="826" spans="1:6" ht="30" x14ac:dyDescent="0.25">
      <c r="A826" s="43" t="s">
        <v>1761</v>
      </c>
      <c r="B826" s="43" t="s">
        <v>1762</v>
      </c>
      <c r="C826" s="43" t="s">
        <v>720</v>
      </c>
      <c r="D826" s="43" t="s">
        <v>680</v>
      </c>
      <c r="E826" s="43" t="s">
        <v>761</v>
      </c>
      <c r="F826" s="44">
        <v>92.03</v>
      </c>
    </row>
    <row r="827" spans="1:6" ht="15" x14ac:dyDescent="0.25">
      <c r="A827" s="43" t="s">
        <v>2267</v>
      </c>
      <c r="B827" s="43" t="s">
        <v>2268</v>
      </c>
      <c r="C827" s="43" t="s">
        <v>720</v>
      </c>
      <c r="D827" s="43" t="s">
        <v>680</v>
      </c>
      <c r="E827" s="43" t="s">
        <v>761</v>
      </c>
      <c r="F827" s="44">
        <v>1030.144</v>
      </c>
    </row>
    <row r="828" spans="1:6" ht="30" x14ac:dyDescent="0.25">
      <c r="A828" s="43" t="s">
        <v>1956</v>
      </c>
      <c r="B828" s="43" t="s">
        <v>1957</v>
      </c>
      <c r="C828" s="43" t="s">
        <v>720</v>
      </c>
      <c r="D828" s="43" t="s">
        <v>680</v>
      </c>
      <c r="E828" s="43" t="s">
        <v>761</v>
      </c>
      <c r="F828" s="44">
        <v>80.040000000000006</v>
      </c>
    </row>
    <row r="829" spans="1:6" ht="15" x14ac:dyDescent="0.25">
      <c r="A829" s="43" t="s">
        <v>1441</v>
      </c>
      <c r="B829" s="43" t="s">
        <v>1442</v>
      </c>
      <c r="C829" s="43" t="s">
        <v>720</v>
      </c>
      <c r="D829" s="43" t="s">
        <v>680</v>
      </c>
      <c r="E829" s="43" t="s">
        <v>761</v>
      </c>
      <c r="F829" s="44">
        <v>158.334</v>
      </c>
    </row>
    <row r="830" spans="1:6" ht="15" x14ac:dyDescent="0.25">
      <c r="A830" s="43" t="s">
        <v>1528</v>
      </c>
      <c r="B830" s="43" t="s">
        <v>1529</v>
      </c>
      <c r="C830" s="43" t="s">
        <v>720</v>
      </c>
      <c r="D830" s="43" t="s">
        <v>680</v>
      </c>
      <c r="E830" s="43" t="s">
        <v>761</v>
      </c>
      <c r="F830" s="44">
        <v>247.017</v>
      </c>
    </row>
    <row r="831" spans="1:6" ht="30" x14ac:dyDescent="0.25">
      <c r="A831" s="43" t="s">
        <v>1958</v>
      </c>
      <c r="B831" s="43" t="s">
        <v>1959</v>
      </c>
      <c r="C831" s="43" t="s">
        <v>720</v>
      </c>
      <c r="D831" s="43" t="s">
        <v>680</v>
      </c>
      <c r="E831" s="43" t="s">
        <v>761</v>
      </c>
      <c r="F831" s="44">
        <v>493.303</v>
      </c>
    </row>
    <row r="832" spans="1:6" ht="30" x14ac:dyDescent="0.25">
      <c r="A832" s="43" t="s">
        <v>1763</v>
      </c>
      <c r="B832" s="43" t="s">
        <v>1764</v>
      </c>
      <c r="C832" s="43" t="s">
        <v>720</v>
      </c>
      <c r="D832" s="43" t="s">
        <v>680</v>
      </c>
      <c r="E832" s="43" t="s">
        <v>761</v>
      </c>
      <c r="F832" s="44">
        <v>177.494</v>
      </c>
    </row>
    <row r="833" spans="1:6" ht="30" x14ac:dyDescent="0.25">
      <c r="A833" s="43" t="s">
        <v>1960</v>
      </c>
      <c r="B833" s="43" t="s">
        <v>1961</v>
      </c>
      <c r="C833" s="43" t="s">
        <v>720</v>
      </c>
      <c r="D833" s="43" t="s">
        <v>680</v>
      </c>
      <c r="E833" s="43" t="s">
        <v>761</v>
      </c>
      <c r="F833" s="44">
        <v>940.15200000000004</v>
      </c>
    </row>
    <row r="834" spans="1:6" ht="30" x14ac:dyDescent="0.25">
      <c r="A834" s="43" t="s">
        <v>2269</v>
      </c>
      <c r="B834" s="43" t="s">
        <v>2270</v>
      </c>
      <c r="C834" s="43" t="s">
        <v>720</v>
      </c>
      <c r="D834" s="43" t="s">
        <v>680</v>
      </c>
      <c r="E834" s="43" t="s">
        <v>761</v>
      </c>
      <c r="F834" s="44">
        <v>1608.269</v>
      </c>
    </row>
    <row r="835" spans="1:6" ht="15" x14ac:dyDescent="0.25">
      <c r="A835" s="43" t="s">
        <v>2135</v>
      </c>
      <c r="B835" s="43" t="s">
        <v>2136</v>
      </c>
      <c r="C835" s="43" t="s">
        <v>720</v>
      </c>
      <c r="D835" s="43" t="s">
        <v>680</v>
      </c>
      <c r="E835" s="43" t="s">
        <v>761</v>
      </c>
      <c r="F835" s="44">
        <v>719.36800000000005</v>
      </c>
    </row>
    <row r="836" spans="1:6" ht="15" x14ac:dyDescent="0.25">
      <c r="A836" s="43" t="s">
        <v>1443</v>
      </c>
      <c r="B836" s="43" t="s">
        <v>1444</v>
      </c>
      <c r="C836" s="43" t="s">
        <v>720</v>
      </c>
      <c r="D836" s="43" t="s">
        <v>680</v>
      </c>
      <c r="E836" s="43" t="s">
        <v>761</v>
      </c>
      <c r="F836" s="44">
        <v>100.17400000000001</v>
      </c>
    </row>
    <row r="837" spans="1:6" ht="30" x14ac:dyDescent="0.25">
      <c r="A837" s="43" t="s">
        <v>1445</v>
      </c>
      <c r="B837" s="43" t="s">
        <v>1446</v>
      </c>
      <c r="C837" s="43" t="s">
        <v>720</v>
      </c>
      <c r="D837" s="43" t="s">
        <v>680</v>
      </c>
      <c r="E837" s="43" t="s">
        <v>761</v>
      </c>
      <c r="F837" s="44">
        <v>105.464</v>
      </c>
    </row>
    <row r="838" spans="1:6" ht="30" x14ac:dyDescent="0.25">
      <c r="A838" s="43" t="s">
        <v>1715</v>
      </c>
      <c r="B838" s="43" t="s">
        <v>1716</v>
      </c>
      <c r="C838" s="43" t="s">
        <v>720</v>
      </c>
      <c r="D838" s="43" t="s">
        <v>680</v>
      </c>
      <c r="E838" s="43" t="s">
        <v>761</v>
      </c>
      <c r="F838" s="44">
        <v>73.534999999999997</v>
      </c>
    </row>
    <row r="839" spans="1:6" ht="30" x14ac:dyDescent="0.25">
      <c r="A839" s="43" t="s">
        <v>1717</v>
      </c>
      <c r="B839" s="43" t="s">
        <v>1718</v>
      </c>
      <c r="C839" s="43" t="s">
        <v>720</v>
      </c>
      <c r="D839" s="43" t="s">
        <v>680</v>
      </c>
      <c r="E839" s="43" t="s">
        <v>761</v>
      </c>
      <c r="F839" s="44">
        <v>332.42200000000003</v>
      </c>
    </row>
    <row r="840" spans="1:6" ht="15" x14ac:dyDescent="0.25">
      <c r="A840" s="43" t="s">
        <v>2137</v>
      </c>
      <c r="B840" s="43" t="s">
        <v>2138</v>
      </c>
      <c r="C840" s="43" t="s">
        <v>720</v>
      </c>
      <c r="D840" s="43" t="s">
        <v>680</v>
      </c>
      <c r="E840" s="43" t="s">
        <v>761</v>
      </c>
      <c r="F840" s="44">
        <v>86.346000000000004</v>
      </c>
    </row>
    <row r="841" spans="1:6" ht="30" x14ac:dyDescent="0.25">
      <c r="A841" s="43" t="s">
        <v>1719</v>
      </c>
      <c r="B841" s="43" t="s">
        <v>1720</v>
      </c>
      <c r="C841" s="43" t="s">
        <v>720</v>
      </c>
      <c r="D841" s="43" t="s">
        <v>680</v>
      </c>
      <c r="E841" s="43" t="s">
        <v>761</v>
      </c>
      <c r="F841" s="44">
        <v>300.18099999999998</v>
      </c>
    </row>
    <row r="842" spans="1:6" ht="15" x14ac:dyDescent="0.25">
      <c r="A842" s="43" t="s">
        <v>2271</v>
      </c>
      <c r="B842" s="43" t="s">
        <v>2272</v>
      </c>
      <c r="C842" s="43" t="s">
        <v>720</v>
      </c>
      <c r="D842" s="43" t="s">
        <v>680</v>
      </c>
      <c r="E842" s="43" t="s">
        <v>761</v>
      </c>
      <c r="F842" s="44">
        <v>2929.0169999999998</v>
      </c>
    </row>
    <row r="843" spans="1:6" ht="30" x14ac:dyDescent="0.25">
      <c r="A843" s="43" t="s">
        <v>1962</v>
      </c>
      <c r="B843" s="43" t="s">
        <v>1963</v>
      </c>
      <c r="C843" s="43" t="s">
        <v>720</v>
      </c>
      <c r="D843" s="43" t="s">
        <v>680</v>
      </c>
      <c r="E843" s="43" t="s">
        <v>761</v>
      </c>
      <c r="F843" s="44">
        <v>1055.97</v>
      </c>
    </row>
    <row r="844" spans="1:6" ht="45" x14ac:dyDescent="0.25">
      <c r="A844" s="43" t="s">
        <v>1964</v>
      </c>
      <c r="B844" s="43" t="s">
        <v>1965</v>
      </c>
      <c r="C844" s="43" t="s">
        <v>720</v>
      </c>
      <c r="D844" s="43" t="s">
        <v>680</v>
      </c>
      <c r="E844" s="43" t="s">
        <v>761</v>
      </c>
      <c r="F844" s="44">
        <v>273.512</v>
      </c>
    </row>
    <row r="845" spans="1:6" ht="30" x14ac:dyDescent="0.25">
      <c r="A845" s="43" t="s">
        <v>2273</v>
      </c>
      <c r="B845" s="43" t="s">
        <v>2274</v>
      </c>
      <c r="C845" s="43" t="s">
        <v>720</v>
      </c>
      <c r="D845" s="43" t="s">
        <v>680</v>
      </c>
      <c r="E845" s="43" t="s">
        <v>761</v>
      </c>
      <c r="F845" s="44">
        <v>2014</v>
      </c>
    </row>
    <row r="846" spans="1:6" ht="30" x14ac:dyDescent="0.25">
      <c r="A846" s="43" t="s">
        <v>1765</v>
      </c>
      <c r="B846" s="43" t="s">
        <v>1766</v>
      </c>
      <c r="C846" s="43" t="s">
        <v>720</v>
      </c>
      <c r="D846" s="43" t="s">
        <v>680</v>
      </c>
      <c r="E846" s="43" t="s">
        <v>761</v>
      </c>
      <c r="F846" s="44">
        <v>135.92500000000001</v>
      </c>
    </row>
    <row r="847" spans="1:6" ht="30" x14ac:dyDescent="0.25">
      <c r="A847" s="43" t="s">
        <v>2139</v>
      </c>
      <c r="B847" s="43" t="s">
        <v>2140</v>
      </c>
      <c r="C847" s="43" t="s">
        <v>720</v>
      </c>
      <c r="D847" s="43" t="s">
        <v>680</v>
      </c>
      <c r="E847" s="43" t="s">
        <v>761</v>
      </c>
      <c r="F847" s="44">
        <v>1387.085</v>
      </c>
    </row>
    <row r="848" spans="1:6" ht="30" x14ac:dyDescent="0.25">
      <c r="A848" s="43" t="s">
        <v>2275</v>
      </c>
      <c r="B848" s="43" t="s">
        <v>2276</v>
      </c>
      <c r="C848" s="43" t="s">
        <v>720</v>
      </c>
      <c r="D848" s="43" t="s">
        <v>680</v>
      </c>
      <c r="E848" s="43" t="s">
        <v>761</v>
      </c>
      <c r="F848" s="44">
        <v>1192.5</v>
      </c>
    </row>
    <row r="849" spans="1:6" ht="30" x14ac:dyDescent="0.25">
      <c r="A849" s="43" t="s">
        <v>2141</v>
      </c>
      <c r="B849" s="43" t="s">
        <v>2142</v>
      </c>
      <c r="C849" s="43" t="s">
        <v>720</v>
      </c>
      <c r="D849" s="43" t="s">
        <v>680</v>
      </c>
      <c r="E849" s="43" t="s">
        <v>761</v>
      </c>
      <c r="F849" s="44">
        <v>501.553</v>
      </c>
    </row>
    <row r="850" spans="1:6" ht="15" x14ac:dyDescent="0.25">
      <c r="A850" s="43" t="s">
        <v>1966</v>
      </c>
      <c r="B850" s="43" t="s">
        <v>1967</v>
      </c>
      <c r="C850" s="43" t="s">
        <v>720</v>
      </c>
      <c r="D850" s="43" t="s">
        <v>680</v>
      </c>
      <c r="E850" s="43" t="s">
        <v>734</v>
      </c>
      <c r="F850" s="44">
        <v>656.13599999999997</v>
      </c>
    </row>
    <row r="851" spans="1:6" ht="30" x14ac:dyDescent="0.25">
      <c r="A851" s="43" t="s">
        <v>1721</v>
      </c>
      <c r="B851" s="43" t="s">
        <v>1722</v>
      </c>
      <c r="C851" s="43" t="s">
        <v>720</v>
      </c>
      <c r="D851" s="43" t="s">
        <v>680</v>
      </c>
      <c r="E851" s="43" t="s">
        <v>761</v>
      </c>
      <c r="F851" s="44">
        <v>206.483</v>
      </c>
    </row>
    <row r="852" spans="1:6" ht="30" x14ac:dyDescent="0.25">
      <c r="A852" s="43" t="s">
        <v>2143</v>
      </c>
      <c r="B852" s="43" t="s">
        <v>2144</v>
      </c>
      <c r="C852" s="43" t="s">
        <v>720</v>
      </c>
      <c r="D852" s="43" t="s">
        <v>680</v>
      </c>
      <c r="E852" s="43" t="s">
        <v>761</v>
      </c>
      <c r="F852" s="44">
        <v>247.916</v>
      </c>
    </row>
    <row r="853" spans="1:6" ht="30" x14ac:dyDescent="0.25">
      <c r="A853" s="43" t="s">
        <v>1723</v>
      </c>
      <c r="B853" s="43" t="s">
        <v>1724</v>
      </c>
      <c r="C853" s="43" t="s">
        <v>720</v>
      </c>
      <c r="D853" s="43" t="s">
        <v>680</v>
      </c>
      <c r="E853" s="43" t="s">
        <v>761</v>
      </c>
      <c r="F853" s="44">
        <v>94.927000000000007</v>
      </c>
    </row>
    <row r="854" spans="1:6" ht="30" x14ac:dyDescent="0.25">
      <c r="A854" s="43" t="s">
        <v>1968</v>
      </c>
      <c r="B854" s="43" t="s">
        <v>1969</v>
      </c>
      <c r="C854" s="43" t="s">
        <v>720</v>
      </c>
      <c r="D854" s="43" t="s">
        <v>680</v>
      </c>
      <c r="E854" s="43" t="s">
        <v>761</v>
      </c>
      <c r="F854" s="44">
        <v>482.71499999999997</v>
      </c>
    </row>
    <row r="855" spans="1:6" ht="30" x14ac:dyDescent="0.25">
      <c r="A855" s="43" t="s">
        <v>1970</v>
      </c>
      <c r="B855" s="43" t="s">
        <v>1971</v>
      </c>
      <c r="C855" s="43" t="s">
        <v>720</v>
      </c>
      <c r="D855" s="43" t="s">
        <v>680</v>
      </c>
      <c r="E855" s="43" t="s">
        <v>761</v>
      </c>
      <c r="F855" s="44">
        <v>1644.991</v>
      </c>
    </row>
    <row r="856" spans="1:6" ht="30" x14ac:dyDescent="0.25">
      <c r="A856" s="43" t="s">
        <v>2277</v>
      </c>
      <c r="B856" s="43" t="s">
        <v>2278</v>
      </c>
      <c r="C856" s="43" t="s">
        <v>720</v>
      </c>
      <c r="D856" s="43" t="s">
        <v>680</v>
      </c>
      <c r="E856" s="43" t="s">
        <v>761</v>
      </c>
      <c r="F856" s="44">
        <v>2349.924</v>
      </c>
    </row>
    <row r="857" spans="1:6" ht="30" x14ac:dyDescent="0.25">
      <c r="A857" s="43" t="s">
        <v>2279</v>
      </c>
      <c r="B857" s="43" t="s">
        <v>2280</v>
      </c>
      <c r="C857" s="43" t="s">
        <v>720</v>
      </c>
      <c r="D857" s="43" t="s">
        <v>680</v>
      </c>
      <c r="E857" s="43" t="s">
        <v>761</v>
      </c>
      <c r="F857" s="44">
        <v>2797.1080000000002</v>
      </c>
    </row>
    <row r="858" spans="1:6" ht="30" x14ac:dyDescent="0.25">
      <c r="A858" s="43" t="s">
        <v>2281</v>
      </c>
      <c r="B858" s="43" t="s">
        <v>2282</v>
      </c>
      <c r="C858" s="43" t="s">
        <v>720</v>
      </c>
      <c r="D858" s="43" t="s">
        <v>680</v>
      </c>
      <c r="E858" s="43" t="s">
        <v>761</v>
      </c>
      <c r="F858" s="44">
        <v>2863.134</v>
      </c>
    </row>
    <row r="859" spans="1:6" ht="30" x14ac:dyDescent="0.25">
      <c r="A859" s="43" t="s">
        <v>1725</v>
      </c>
      <c r="B859" s="43" t="s">
        <v>1726</v>
      </c>
      <c r="C859" s="43" t="s">
        <v>720</v>
      </c>
      <c r="D859" s="43" t="s">
        <v>680</v>
      </c>
      <c r="E859" s="43" t="s">
        <v>761</v>
      </c>
      <c r="F859" s="44">
        <v>99.11</v>
      </c>
    </row>
    <row r="860" spans="1:6" ht="30" x14ac:dyDescent="0.25">
      <c r="A860" s="43" t="s">
        <v>1767</v>
      </c>
      <c r="B860" s="43" t="s">
        <v>1768</v>
      </c>
      <c r="C860" s="43" t="s">
        <v>720</v>
      </c>
      <c r="D860" s="43" t="s">
        <v>680</v>
      </c>
      <c r="E860" s="43" t="s">
        <v>761</v>
      </c>
      <c r="F860" s="44">
        <v>71.498000000000005</v>
      </c>
    </row>
    <row r="861" spans="1:6" ht="30" x14ac:dyDescent="0.25">
      <c r="A861" s="43" t="s">
        <v>2145</v>
      </c>
      <c r="B861" s="43" t="s">
        <v>2146</v>
      </c>
      <c r="C861" s="43" t="s">
        <v>720</v>
      </c>
      <c r="D861" s="43" t="s">
        <v>680</v>
      </c>
      <c r="E861" s="43" t="s">
        <v>761</v>
      </c>
      <c r="F861" s="44">
        <v>935.02300000000002</v>
      </c>
    </row>
    <row r="862" spans="1:6" ht="15" x14ac:dyDescent="0.25">
      <c r="A862" s="43" t="s">
        <v>2147</v>
      </c>
      <c r="B862" s="43" t="s">
        <v>2148</v>
      </c>
      <c r="C862" s="43" t="s">
        <v>720</v>
      </c>
      <c r="D862" s="43" t="s">
        <v>680</v>
      </c>
      <c r="E862" s="43" t="s">
        <v>761</v>
      </c>
      <c r="F862" s="44">
        <v>494.94200000000001</v>
      </c>
    </row>
    <row r="863" spans="1:6" ht="30" x14ac:dyDescent="0.25">
      <c r="A863" s="43" t="s">
        <v>1727</v>
      </c>
      <c r="B863" s="43" t="s">
        <v>1728</v>
      </c>
      <c r="C863" s="43" t="s">
        <v>720</v>
      </c>
      <c r="D863" s="43" t="s">
        <v>680</v>
      </c>
      <c r="E863" s="43" t="s">
        <v>761</v>
      </c>
      <c r="F863" s="44">
        <v>71.814999999999998</v>
      </c>
    </row>
    <row r="864" spans="1:6" ht="15" x14ac:dyDescent="0.25">
      <c r="A864" s="43" t="s">
        <v>1769</v>
      </c>
      <c r="B864" s="43" t="s">
        <v>1770</v>
      </c>
      <c r="C864" s="43" t="s">
        <v>720</v>
      </c>
      <c r="D864" s="43" t="s">
        <v>680</v>
      </c>
      <c r="E864" s="43" t="s">
        <v>761</v>
      </c>
      <c r="F864" s="44">
        <v>975.26199999999994</v>
      </c>
    </row>
    <row r="865" spans="1:6" ht="30" x14ac:dyDescent="0.25">
      <c r="A865" s="43" t="s">
        <v>1972</v>
      </c>
      <c r="B865" s="43" t="s">
        <v>1973</v>
      </c>
      <c r="C865" s="43" t="s">
        <v>720</v>
      </c>
      <c r="D865" s="43" t="s">
        <v>680</v>
      </c>
      <c r="E865" s="43" t="s">
        <v>761</v>
      </c>
      <c r="F865" s="44">
        <v>169.857</v>
      </c>
    </row>
    <row r="866" spans="1:6" ht="30" x14ac:dyDescent="0.25">
      <c r="A866" s="43" t="s">
        <v>2283</v>
      </c>
      <c r="B866" s="43" t="s">
        <v>2284</v>
      </c>
      <c r="C866" s="43" t="s">
        <v>720</v>
      </c>
      <c r="D866" s="43" t="s">
        <v>680</v>
      </c>
      <c r="E866" s="43" t="s">
        <v>761</v>
      </c>
      <c r="F866" s="44">
        <v>1712.999</v>
      </c>
    </row>
    <row r="867" spans="1:6" ht="45" x14ac:dyDescent="0.25">
      <c r="A867" s="43" t="s">
        <v>2285</v>
      </c>
      <c r="B867" s="43" t="s">
        <v>2286</v>
      </c>
      <c r="C867" s="43" t="s">
        <v>720</v>
      </c>
      <c r="D867" s="43" t="s">
        <v>680</v>
      </c>
      <c r="E867" s="43" t="s">
        <v>761</v>
      </c>
      <c r="F867" s="44">
        <v>478.06</v>
      </c>
    </row>
    <row r="868" spans="1:6" ht="30" x14ac:dyDescent="0.25">
      <c r="A868" s="43" t="s">
        <v>2149</v>
      </c>
      <c r="B868" s="43" t="s">
        <v>2150</v>
      </c>
      <c r="C868" s="43" t="s">
        <v>720</v>
      </c>
      <c r="D868" s="43" t="s">
        <v>680</v>
      </c>
      <c r="E868" s="43" t="s">
        <v>761</v>
      </c>
      <c r="F868" s="44">
        <v>1750.2629999999999</v>
      </c>
    </row>
    <row r="869" spans="1:6" ht="30" x14ac:dyDescent="0.25">
      <c r="A869" s="43" t="s">
        <v>2151</v>
      </c>
      <c r="B869" s="43" t="s">
        <v>2152</v>
      </c>
      <c r="C869" s="43" t="s">
        <v>720</v>
      </c>
      <c r="D869" s="43" t="s">
        <v>680</v>
      </c>
      <c r="E869" s="43" t="s">
        <v>761</v>
      </c>
      <c r="F869" s="44">
        <v>989.673</v>
      </c>
    </row>
    <row r="870" spans="1:6" ht="30" x14ac:dyDescent="0.25">
      <c r="A870" s="43" t="s">
        <v>1974</v>
      </c>
      <c r="B870" s="43" t="s">
        <v>1975</v>
      </c>
      <c r="C870" s="43" t="s">
        <v>720</v>
      </c>
      <c r="D870" s="43" t="s">
        <v>680</v>
      </c>
      <c r="E870" s="43" t="s">
        <v>761</v>
      </c>
      <c r="F870" s="44">
        <v>274.60599999999999</v>
      </c>
    </row>
    <row r="871" spans="1:6" ht="30" x14ac:dyDescent="0.25">
      <c r="A871" s="43" t="s">
        <v>2287</v>
      </c>
      <c r="B871" s="43" t="s">
        <v>2288</v>
      </c>
      <c r="C871" s="43" t="s">
        <v>720</v>
      </c>
      <c r="D871" s="43" t="s">
        <v>680</v>
      </c>
      <c r="E871" s="43" t="s">
        <v>761</v>
      </c>
      <c r="F871" s="44">
        <v>2862</v>
      </c>
    </row>
    <row r="872" spans="1:6" ht="30" x14ac:dyDescent="0.25">
      <c r="A872" s="43" t="s">
        <v>2289</v>
      </c>
      <c r="B872" s="43" t="s">
        <v>2290</v>
      </c>
      <c r="C872" s="43" t="s">
        <v>720</v>
      </c>
      <c r="D872" s="43" t="s">
        <v>680</v>
      </c>
      <c r="E872" s="43" t="s">
        <v>761</v>
      </c>
      <c r="F872" s="44">
        <v>3370.8</v>
      </c>
    </row>
    <row r="873" spans="1:6" ht="30" x14ac:dyDescent="0.25">
      <c r="A873" s="43" t="s">
        <v>1976</v>
      </c>
      <c r="B873" s="43" t="s">
        <v>1977</v>
      </c>
      <c r="C873" s="43" t="s">
        <v>720</v>
      </c>
      <c r="D873" s="43" t="s">
        <v>680</v>
      </c>
      <c r="E873" s="43" t="s">
        <v>761</v>
      </c>
      <c r="F873" s="44">
        <v>1399.124</v>
      </c>
    </row>
    <row r="874" spans="1:6" ht="30" x14ac:dyDescent="0.25">
      <c r="A874" s="43" t="s">
        <v>2291</v>
      </c>
      <c r="B874" s="43" t="s">
        <v>2292</v>
      </c>
      <c r="C874" s="43" t="s">
        <v>720</v>
      </c>
      <c r="D874" s="43" t="s">
        <v>680</v>
      </c>
      <c r="E874" s="43" t="s">
        <v>761</v>
      </c>
      <c r="F874" s="44">
        <v>1838.2909999999999</v>
      </c>
    </row>
    <row r="875" spans="1:6" ht="30" x14ac:dyDescent="0.25">
      <c r="A875" s="43" t="s">
        <v>2293</v>
      </c>
      <c r="B875" s="43" t="s">
        <v>2294</v>
      </c>
      <c r="C875" s="43" t="s">
        <v>720</v>
      </c>
      <c r="D875" s="43" t="s">
        <v>680</v>
      </c>
      <c r="E875" s="43" t="s">
        <v>761</v>
      </c>
      <c r="F875" s="44">
        <v>2676.5</v>
      </c>
    </row>
    <row r="876" spans="1:6" ht="15" x14ac:dyDescent="0.25">
      <c r="A876" s="43" t="s">
        <v>2153</v>
      </c>
      <c r="B876" s="43" t="s">
        <v>2154</v>
      </c>
      <c r="C876" s="43" t="s">
        <v>720</v>
      </c>
      <c r="D876" s="43" t="s">
        <v>680</v>
      </c>
      <c r="E876" s="43" t="s">
        <v>761</v>
      </c>
      <c r="F876" s="44">
        <v>464.34199999999998</v>
      </c>
    </row>
    <row r="877" spans="1:6" ht="30" x14ac:dyDescent="0.25">
      <c r="A877" s="43" t="s">
        <v>1978</v>
      </c>
      <c r="B877" s="43" t="s">
        <v>1979</v>
      </c>
      <c r="C877" s="43" t="s">
        <v>720</v>
      </c>
      <c r="D877" s="43" t="s">
        <v>680</v>
      </c>
      <c r="E877" s="43" t="s">
        <v>761</v>
      </c>
      <c r="F877" s="44">
        <v>246.04599999999999</v>
      </c>
    </row>
    <row r="878" spans="1:6" ht="30" x14ac:dyDescent="0.25">
      <c r="A878" s="43" t="s">
        <v>2155</v>
      </c>
      <c r="B878" s="43" t="s">
        <v>2156</v>
      </c>
      <c r="C878" s="43" t="s">
        <v>720</v>
      </c>
      <c r="D878" s="43" t="s">
        <v>680</v>
      </c>
      <c r="E878" s="43" t="s">
        <v>761</v>
      </c>
      <c r="F878" s="44">
        <v>2385</v>
      </c>
    </row>
    <row r="879" spans="1:6" ht="30" x14ac:dyDescent="0.25">
      <c r="A879" s="43" t="s">
        <v>2157</v>
      </c>
      <c r="B879" s="43" t="s">
        <v>2158</v>
      </c>
      <c r="C879" s="43" t="s">
        <v>720</v>
      </c>
      <c r="D879" s="43" t="s">
        <v>680</v>
      </c>
      <c r="E879" s="43" t="s">
        <v>761</v>
      </c>
      <c r="F879" s="44">
        <v>3246.0479999999998</v>
      </c>
    </row>
    <row r="880" spans="1:6" ht="30" x14ac:dyDescent="0.25">
      <c r="A880" s="43" t="s">
        <v>1980</v>
      </c>
      <c r="B880" s="43" t="s">
        <v>1981</v>
      </c>
      <c r="C880" s="43" t="s">
        <v>720</v>
      </c>
      <c r="D880" s="43" t="s">
        <v>680</v>
      </c>
      <c r="E880" s="43" t="s">
        <v>761</v>
      </c>
      <c r="F880" s="44">
        <v>560.29600000000005</v>
      </c>
    </row>
    <row r="881" spans="1:6" ht="30" x14ac:dyDescent="0.25">
      <c r="A881" s="43" t="s">
        <v>1982</v>
      </c>
      <c r="B881" s="43" t="s">
        <v>1983</v>
      </c>
      <c r="C881" s="43" t="s">
        <v>720</v>
      </c>
      <c r="D881" s="43" t="s">
        <v>680</v>
      </c>
      <c r="E881" s="43" t="s">
        <v>761</v>
      </c>
      <c r="F881" s="44">
        <v>487.31400000000002</v>
      </c>
    </row>
    <row r="882" spans="1:6" ht="30" x14ac:dyDescent="0.25">
      <c r="A882" s="43" t="s">
        <v>1984</v>
      </c>
      <c r="B882" s="43" t="s">
        <v>1985</v>
      </c>
      <c r="C882" s="43" t="s">
        <v>720</v>
      </c>
      <c r="D882" s="43" t="s">
        <v>680</v>
      </c>
      <c r="E882" s="43" t="s">
        <v>761</v>
      </c>
      <c r="F882" s="44">
        <v>550.64300000000003</v>
      </c>
    </row>
    <row r="883" spans="1:6" ht="30" x14ac:dyDescent="0.25">
      <c r="A883" s="43" t="s">
        <v>2159</v>
      </c>
      <c r="B883" s="43" t="s">
        <v>2160</v>
      </c>
      <c r="C883" s="43" t="s">
        <v>720</v>
      </c>
      <c r="D883" s="43" t="s">
        <v>680</v>
      </c>
      <c r="E883" s="43" t="s">
        <v>761</v>
      </c>
      <c r="F883" s="44">
        <v>1602.229</v>
      </c>
    </row>
    <row r="884" spans="1:6" ht="30" x14ac:dyDescent="0.25">
      <c r="A884" s="43" t="s">
        <v>2295</v>
      </c>
      <c r="B884" s="43" t="s">
        <v>2296</v>
      </c>
      <c r="C884" s="43" t="s">
        <v>720</v>
      </c>
      <c r="D884" s="43" t="s">
        <v>680</v>
      </c>
      <c r="E884" s="43" t="s">
        <v>761</v>
      </c>
      <c r="F884" s="44">
        <v>1841.001</v>
      </c>
    </row>
    <row r="885" spans="1:6" ht="30" x14ac:dyDescent="0.25">
      <c r="A885" s="43" t="s">
        <v>2297</v>
      </c>
      <c r="B885" s="43" t="s">
        <v>2298</v>
      </c>
      <c r="C885" s="43" t="s">
        <v>720</v>
      </c>
      <c r="D885" s="43" t="s">
        <v>680</v>
      </c>
      <c r="E885" s="43" t="s">
        <v>761</v>
      </c>
      <c r="F885" s="44">
        <v>1584.7</v>
      </c>
    </row>
    <row r="886" spans="1:6" ht="30" x14ac:dyDescent="0.25">
      <c r="A886" s="43" t="s">
        <v>2299</v>
      </c>
      <c r="B886" s="43" t="s">
        <v>2300</v>
      </c>
      <c r="C886" s="43" t="s">
        <v>720</v>
      </c>
      <c r="D886" s="43" t="s">
        <v>680</v>
      </c>
      <c r="E886" s="43" t="s">
        <v>761</v>
      </c>
      <c r="F886" s="44">
        <v>2650</v>
      </c>
    </row>
    <row r="887" spans="1:6" ht="30" x14ac:dyDescent="0.25">
      <c r="A887" s="43" t="s">
        <v>2301</v>
      </c>
      <c r="B887" s="43" t="s">
        <v>2302</v>
      </c>
      <c r="C887" s="43" t="s">
        <v>720</v>
      </c>
      <c r="D887" s="43" t="s">
        <v>680</v>
      </c>
      <c r="E887" s="43" t="s">
        <v>761</v>
      </c>
      <c r="F887" s="44">
        <v>2332</v>
      </c>
    </row>
    <row r="888" spans="1:6" ht="30" x14ac:dyDescent="0.25">
      <c r="A888" s="43" t="s">
        <v>2303</v>
      </c>
      <c r="B888" s="43" t="s">
        <v>2304</v>
      </c>
      <c r="C888" s="43" t="s">
        <v>720</v>
      </c>
      <c r="D888" s="43" t="s">
        <v>680</v>
      </c>
      <c r="E888" s="43" t="s">
        <v>761</v>
      </c>
      <c r="F888" s="44">
        <v>1476.13</v>
      </c>
    </row>
    <row r="889" spans="1:6" ht="30" x14ac:dyDescent="0.25">
      <c r="A889" s="43" t="s">
        <v>2161</v>
      </c>
      <c r="B889" s="43" t="s">
        <v>2162</v>
      </c>
      <c r="C889" s="43" t="s">
        <v>720</v>
      </c>
      <c r="D889" s="43" t="s">
        <v>680</v>
      </c>
      <c r="E889" s="43" t="s">
        <v>761</v>
      </c>
      <c r="F889" s="44">
        <v>1748.223</v>
      </c>
    </row>
    <row r="890" spans="1:6" ht="30" x14ac:dyDescent="0.25">
      <c r="A890" s="43" t="s">
        <v>2163</v>
      </c>
      <c r="B890" s="43" t="s">
        <v>2164</v>
      </c>
      <c r="C890" s="43" t="s">
        <v>720</v>
      </c>
      <c r="D890" s="43" t="s">
        <v>680</v>
      </c>
      <c r="E890" s="43" t="s">
        <v>761</v>
      </c>
      <c r="F890" s="44">
        <v>2279</v>
      </c>
    </row>
    <row r="891" spans="1:6" ht="30" x14ac:dyDescent="0.25">
      <c r="A891" s="43" t="s">
        <v>2305</v>
      </c>
      <c r="B891" s="43" t="s">
        <v>2306</v>
      </c>
      <c r="C891" s="43" t="s">
        <v>720</v>
      </c>
      <c r="D891" s="43" t="s">
        <v>680</v>
      </c>
      <c r="E891" s="43" t="s">
        <v>761</v>
      </c>
      <c r="F891" s="44">
        <v>2597</v>
      </c>
    </row>
    <row r="892" spans="1:6" ht="30" x14ac:dyDescent="0.25">
      <c r="A892" s="43" t="s">
        <v>2165</v>
      </c>
      <c r="B892" s="43" t="s">
        <v>2166</v>
      </c>
      <c r="C892" s="43" t="s">
        <v>720</v>
      </c>
      <c r="D892" s="43" t="s">
        <v>680</v>
      </c>
      <c r="E892" s="43" t="s">
        <v>761</v>
      </c>
      <c r="F892" s="44">
        <v>2114.6999999999998</v>
      </c>
    </row>
    <row r="893" spans="1:6" ht="30" x14ac:dyDescent="0.25">
      <c r="A893" s="43" t="s">
        <v>2167</v>
      </c>
      <c r="B893" s="43" t="s">
        <v>2168</v>
      </c>
      <c r="C893" s="43" t="s">
        <v>720</v>
      </c>
      <c r="D893" s="43" t="s">
        <v>680</v>
      </c>
      <c r="E893" s="43" t="s">
        <v>761</v>
      </c>
      <c r="F893" s="44">
        <v>1896.761</v>
      </c>
    </row>
    <row r="894" spans="1:6" ht="30" x14ac:dyDescent="0.25">
      <c r="A894" s="43" t="s">
        <v>2169</v>
      </c>
      <c r="B894" s="43" t="s">
        <v>2170</v>
      </c>
      <c r="C894" s="43" t="s">
        <v>720</v>
      </c>
      <c r="D894" s="43" t="s">
        <v>680</v>
      </c>
      <c r="E894" s="43" t="s">
        <v>761</v>
      </c>
      <c r="F894" s="44">
        <v>2008.7</v>
      </c>
    </row>
    <row r="895" spans="1:6" ht="30" x14ac:dyDescent="0.25">
      <c r="A895" s="43" t="s">
        <v>2171</v>
      </c>
      <c r="B895" s="43" t="s">
        <v>2172</v>
      </c>
      <c r="C895" s="43" t="s">
        <v>720</v>
      </c>
      <c r="D895" s="43" t="s">
        <v>680</v>
      </c>
      <c r="E895" s="43" t="s">
        <v>761</v>
      </c>
      <c r="F895" s="44">
        <v>3397.4009999999998</v>
      </c>
    </row>
    <row r="896" spans="1:6" ht="30" x14ac:dyDescent="0.25">
      <c r="A896" s="43" t="s">
        <v>2173</v>
      </c>
      <c r="B896" s="43" t="s">
        <v>2174</v>
      </c>
      <c r="C896" s="43" t="s">
        <v>720</v>
      </c>
      <c r="D896" s="43" t="s">
        <v>680</v>
      </c>
      <c r="E896" s="43" t="s">
        <v>761</v>
      </c>
      <c r="F896" s="44">
        <v>753.46299999999997</v>
      </c>
    </row>
    <row r="897" spans="1:6" ht="30" x14ac:dyDescent="0.25">
      <c r="A897" s="43" t="s">
        <v>2307</v>
      </c>
      <c r="B897" s="43" t="s">
        <v>2308</v>
      </c>
      <c r="C897" s="43" t="s">
        <v>720</v>
      </c>
      <c r="D897" s="43" t="s">
        <v>680</v>
      </c>
      <c r="E897" s="43" t="s">
        <v>761</v>
      </c>
      <c r="F897" s="44">
        <v>1323.9649999999999</v>
      </c>
    </row>
    <row r="898" spans="1:6" ht="30" x14ac:dyDescent="0.25">
      <c r="A898" s="43" t="s">
        <v>1986</v>
      </c>
      <c r="B898" s="43" t="s">
        <v>1987</v>
      </c>
      <c r="C898" s="43" t="s">
        <v>720</v>
      </c>
      <c r="D898" s="43" t="s">
        <v>689</v>
      </c>
      <c r="E898" s="43" t="s">
        <v>726</v>
      </c>
      <c r="F898" s="44">
        <v>2213.1379999999999</v>
      </c>
    </row>
    <row r="899" spans="1:6" ht="30" x14ac:dyDescent="0.25">
      <c r="A899" s="43" t="s">
        <v>2309</v>
      </c>
      <c r="B899" s="43" t="s">
        <v>2310</v>
      </c>
      <c r="C899" s="43" t="s">
        <v>720</v>
      </c>
      <c r="D899" s="43" t="s">
        <v>680</v>
      </c>
      <c r="E899" s="43" t="s">
        <v>761</v>
      </c>
      <c r="F899" s="44">
        <v>3337.2310000000002</v>
      </c>
    </row>
    <row r="900" spans="1:6" ht="30" x14ac:dyDescent="0.25">
      <c r="A900" s="43" t="s">
        <v>2311</v>
      </c>
      <c r="B900" s="43" t="s">
        <v>2312</v>
      </c>
      <c r="C900" s="43" t="s">
        <v>720</v>
      </c>
      <c r="D900" s="43" t="s">
        <v>680</v>
      </c>
      <c r="E900" s="43" t="s">
        <v>761</v>
      </c>
      <c r="F900" s="44">
        <v>2650</v>
      </c>
    </row>
    <row r="901" spans="1:6" ht="30" x14ac:dyDescent="0.25">
      <c r="A901" s="43" t="s">
        <v>2313</v>
      </c>
      <c r="B901" s="43" t="s">
        <v>2314</v>
      </c>
      <c r="C901" s="43" t="s">
        <v>720</v>
      </c>
      <c r="D901" s="43" t="s">
        <v>680</v>
      </c>
      <c r="E901" s="43" t="s">
        <v>761</v>
      </c>
      <c r="F901" s="44">
        <v>1855</v>
      </c>
    </row>
    <row r="902" spans="1:6" ht="30" x14ac:dyDescent="0.25">
      <c r="A902" s="43" t="s">
        <v>2315</v>
      </c>
      <c r="B902" s="43" t="s">
        <v>2316</v>
      </c>
      <c r="C902" s="43" t="s">
        <v>720</v>
      </c>
      <c r="D902" s="43" t="s">
        <v>680</v>
      </c>
      <c r="E902" s="43" t="s">
        <v>761</v>
      </c>
      <c r="F902" s="44">
        <v>1643</v>
      </c>
    </row>
    <row r="903" spans="1:6" ht="30" x14ac:dyDescent="0.25">
      <c r="A903" s="43" t="s">
        <v>2317</v>
      </c>
      <c r="B903" s="43" t="s">
        <v>2318</v>
      </c>
      <c r="C903" s="43" t="s">
        <v>720</v>
      </c>
      <c r="D903" s="43" t="s">
        <v>680</v>
      </c>
      <c r="E903" s="43" t="s">
        <v>761</v>
      </c>
      <c r="F903" s="44">
        <v>2067</v>
      </c>
    </row>
    <row r="904" spans="1:6" ht="15" x14ac:dyDescent="0.25">
      <c r="A904" s="43" t="s">
        <v>2319</v>
      </c>
      <c r="B904" s="43" t="s">
        <v>2320</v>
      </c>
      <c r="C904" s="43" t="s">
        <v>720</v>
      </c>
      <c r="D904" s="43" t="s">
        <v>680</v>
      </c>
      <c r="E904" s="43" t="s">
        <v>761</v>
      </c>
      <c r="F904" s="44">
        <v>3710</v>
      </c>
    </row>
    <row r="905" spans="1:6" ht="30" x14ac:dyDescent="0.25">
      <c r="A905" s="43" t="s">
        <v>2321</v>
      </c>
      <c r="B905" s="43" t="s">
        <v>2322</v>
      </c>
      <c r="C905" s="43" t="s">
        <v>720</v>
      </c>
      <c r="D905" s="43" t="s">
        <v>680</v>
      </c>
      <c r="E905" s="43" t="s">
        <v>761</v>
      </c>
      <c r="F905" s="44">
        <v>1696.165</v>
      </c>
    </row>
    <row r="906" spans="1:6" ht="30" x14ac:dyDescent="0.25">
      <c r="A906" s="43" t="s">
        <v>2323</v>
      </c>
      <c r="B906" s="43" t="s">
        <v>2324</v>
      </c>
      <c r="C906" s="43" t="s">
        <v>720</v>
      </c>
      <c r="D906" s="43" t="s">
        <v>680</v>
      </c>
      <c r="E906" s="43" t="s">
        <v>761</v>
      </c>
      <c r="F906" s="44">
        <v>2952.1</v>
      </c>
    </row>
    <row r="907" spans="1:6" ht="15" x14ac:dyDescent="0.25">
      <c r="A907" s="43" t="s">
        <v>1121</v>
      </c>
      <c r="B907" s="43" t="s">
        <v>1447</v>
      </c>
      <c r="C907" s="43" t="s">
        <v>720</v>
      </c>
      <c r="D907" s="43" t="s">
        <v>680</v>
      </c>
      <c r="E907" s="43" t="s">
        <v>725</v>
      </c>
      <c r="F907" s="44">
        <v>0.33300000000000002</v>
      </c>
    </row>
    <row r="908" spans="1:6" ht="30" x14ac:dyDescent="0.25">
      <c r="A908" s="43" t="s">
        <v>1287</v>
      </c>
      <c r="B908" s="43" t="s">
        <v>1288</v>
      </c>
      <c r="C908" s="43" t="s">
        <v>720</v>
      </c>
      <c r="D908" s="43" t="s">
        <v>688</v>
      </c>
      <c r="E908" s="43" t="s">
        <v>726</v>
      </c>
      <c r="F908" s="44">
        <v>15.912000000000001</v>
      </c>
    </row>
    <row r="909" spans="1:6" ht="30" x14ac:dyDescent="0.25">
      <c r="A909" s="43" t="s">
        <v>1289</v>
      </c>
      <c r="B909" s="43" t="s">
        <v>1290</v>
      </c>
      <c r="C909" s="43" t="s">
        <v>720</v>
      </c>
      <c r="D909" s="43" t="s">
        <v>688</v>
      </c>
      <c r="E909" s="43" t="s">
        <v>726</v>
      </c>
      <c r="F909" s="44">
        <v>27.844999999999999</v>
      </c>
    </row>
    <row r="910" spans="1:6" ht="30" x14ac:dyDescent="0.25">
      <c r="A910" s="43" t="s">
        <v>1291</v>
      </c>
      <c r="B910" s="43" t="s">
        <v>1448</v>
      </c>
      <c r="C910" s="43" t="s">
        <v>720</v>
      </c>
      <c r="D910" s="43" t="s">
        <v>689</v>
      </c>
      <c r="E910" s="43" t="s">
        <v>729</v>
      </c>
      <c r="F910" s="44">
        <v>0.70699999999999996</v>
      </c>
    </row>
    <row r="911" spans="1:6" ht="30" x14ac:dyDescent="0.25">
      <c r="A911" s="43" t="s">
        <v>1292</v>
      </c>
      <c r="B911" s="43" t="s">
        <v>1449</v>
      </c>
      <c r="C911" s="43" t="s">
        <v>720</v>
      </c>
      <c r="D911" s="43" t="s">
        <v>697</v>
      </c>
      <c r="E911" s="43" t="s">
        <v>729</v>
      </c>
      <c r="F911" s="44">
        <v>7.07</v>
      </c>
    </row>
    <row r="912" spans="1:6" ht="15" x14ac:dyDescent="0.25">
      <c r="A912" s="43" t="s">
        <v>1450</v>
      </c>
      <c r="B912" s="43" t="s">
        <v>1451</v>
      </c>
      <c r="C912" s="43" t="s">
        <v>720</v>
      </c>
      <c r="D912" s="43" t="s">
        <v>688</v>
      </c>
      <c r="E912" s="43" t="s">
        <v>726</v>
      </c>
      <c r="F912" s="44">
        <v>29.824000000000002</v>
      </c>
    </row>
    <row r="913" spans="1:6" ht="30" x14ac:dyDescent="0.25">
      <c r="A913" s="43" t="s">
        <v>1312</v>
      </c>
      <c r="B913" s="43" t="s">
        <v>1313</v>
      </c>
      <c r="C913" s="43" t="s">
        <v>720</v>
      </c>
      <c r="D913" s="43" t="s">
        <v>685</v>
      </c>
      <c r="E913" s="43" t="s">
        <v>726</v>
      </c>
      <c r="F913" s="44">
        <v>112.895</v>
      </c>
    </row>
    <row r="914" spans="1:6" ht="15" x14ac:dyDescent="0.25">
      <c r="A914" s="43" t="s">
        <v>1452</v>
      </c>
      <c r="B914" s="43" t="s">
        <v>1453</v>
      </c>
      <c r="C914" s="43" t="s">
        <v>720</v>
      </c>
      <c r="D914" s="43" t="s">
        <v>680</v>
      </c>
      <c r="E914" s="43" t="s">
        <v>725</v>
      </c>
      <c r="F914" s="44">
        <v>0.28699999999999998</v>
      </c>
    </row>
    <row r="915" spans="1:6" ht="30" x14ac:dyDescent="0.25">
      <c r="A915" s="43" t="s">
        <v>1454</v>
      </c>
      <c r="B915" s="43" t="s">
        <v>1455</v>
      </c>
      <c r="C915" s="43" t="s">
        <v>720</v>
      </c>
      <c r="D915" s="43" t="s">
        <v>685</v>
      </c>
      <c r="E915" s="43" t="s">
        <v>726</v>
      </c>
      <c r="F915" s="44">
        <v>163.60400000000001</v>
      </c>
    </row>
    <row r="916" spans="1:6" ht="30" x14ac:dyDescent="0.25">
      <c r="A916" s="43" t="s">
        <v>1480</v>
      </c>
      <c r="B916" s="43" t="s">
        <v>1481</v>
      </c>
      <c r="C916" s="43" t="s">
        <v>720</v>
      </c>
      <c r="D916" s="43" t="s">
        <v>688</v>
      </c>
      <c r="E916" s="43" t="s">
        <v>726</v>
      </c>
      <c r="F916" s="44">
        <v>28.74</v>
      </c>
    </row>
    <row r="917" spans="1:6" ht="30" x14ac:dyDescent="0.25">
      <c r="A917" s="43" t="s">
        <v>1482</v>
      </c>
      <c r="B917" s="43" t="s">
        <v>1483</v>
      </c>
      <c r="C917" s="43" t="s">
        <v>720</v>
      </c>
      <c r="D917" s="43" t="s">
        <v>688</v>
      </c>
      <c r="E917" s="43" t="s">
        <v>726</v>
      </c>
      <c r="F917" s="44">
        <v>73.905000000000001</v>
      </c>
    </row>
    <row r="918" spans="1:6" ht="15" x14ac:dyDescent="0.25">
      <c r="A918" s="43" t="s">
        <v>1456</v>
      </c>
      <c r="B918" s="43" t="s">
        <v>1457</v>
      </c>
      <c r="C918" s="43" t="s">
        <v>720</v>
      </c>
      <c r="D918" s="43" t="s">
        <v>688</v>
      </c>
      <c r="E918" s="43" t="s">
        <v>726</v>
      </c>
      <c r="F918" s="44">
        <v>46.816000000000003</v>
      </c>
    </row>
    <row r="919" spans="1:6" ht="15" x14ac:dyDescent="0.25">
      <c r="A919" s="43" t="s">
        <v>1458</v>
      </c>
      <c r="B919" s="43" t="s">
        <v>1459</v>
      </c>
      <c r="C919" s="43" t="s">
        <v>720</v>
      </c>
      <c r="D919" s="43" t="s">
        <v>688</v>
      </c>
      <c r="E919" s="43" t="s">
        <v>726</v>
      </c>
      <c r="F919" s="44">
        <v>34.759</v>
      </c>
    </row>
    <row r="920" spans="1:6" ht="30" x14ac:dyDescent="0.25">
      <c r="A920" s="43" t="s">
        <v>1460</v>
      </c>
      <c r="B920" s="43" t="s">
        <v>1461</v>
      </c>
      <c r="C920" s="43" t="s">
        <v>720</v>
      </c>
      <c r="D920" s="43" t="s">
        <v>688</v>
      </c>
      <c r="E920" s="43" t="s">
        <v>726</v>
      </c>
      <c r="F920" s="44">
        <v>24.931000000000001</v>
      </c>
    </row>
    <row r="921" spans="1:6" ht="30" x14ac:dyDescent="0.25">
      <c r="A921" s="43" t="s">
        <v>1462</v>
      </c>
      <c r="B921" s="43" t="s">
        <v>1463</v>
      </c>
      <c r="C921" s="43" t="s">
        <v>720</v>
      </c>
      <c r="D921" s="43" t="s">
        <v>688</v>
      </c>
      <c r="E921" s="43" t="s">
        <v>726</v>
      </c>
      <c r="F921" s="44">
        <v>27.905000000000001</v>
      </c>
    </row>
    <row r="922" spans="1:6" ht="30" x14ac:dyDescent="0.25">
      <c r="A922" s="43" t="s">
        <v>1464</v>
      </c>
      <c r="B922" s="43" t="s">
        <v>1465</v>
      </c>
      <c r="C922" s="43" t="s">
        <v>720</v>
      </c>
      <c r="D922" s="43" t="s">
        <v>688</v>
      </c>
      <c r="E922" s="43" t="s">
        <v>726</v>
      </c>
      <c r="F922" s="44">
        <v>26.943000000000001</v>
      </c>
    </row>
    <row r="923" spans="1:6" ht="30" x14ac:dyDescent="0.25">
      <c r="A923" s="43" t="s">
        <v>1484</v>
      </c>
      <c r="B923" s="43" t="s">
        <v>1485</v>
      </c>
      <c r="C923" s="43" t="s">
        <v>720</v>
      </c>
      <c r="D923" s="43" t="s">
        <v>688</v>
      </c>
      <c r="E923" s="43" t="s">
        <v>726</v>
      </c>
      <c r="F923" s="44">
        <v>24.943000000000001</v>
      </c>
    </row>
    <row r="924" spans="1:6" ht="30" x14ac:dyDescent="0.25">
      <c r="A924" s="43" t="s">
        <v>1486</v>
      </c>
      <c r="B924" s="43" t="s">
        <v>1487</v>
      </c>
      <c r="C924" s="43" t="s">
        <v>720</v>
      </c>
      <c r="D924" s="43" t="s">
        <v>685</v>
      </c>
      <c r="E924" s="43" t="s">
        <v>726</v>
      </c>
      <c r="F924" s="44">
        <v>24.710999999999999</v>
      </c>
    </row>
    <row r="925" spans="1:6" ht="15" x14ac:dyDescent="0.25">
      <c r="A925" s="43" t="s">
        <v>1503</v>
      </c>
      <c r="B925" s="43" t="s">
        <v>1504</v>
      </c>
      <c r="C925" s="43" t="s">
        <v>720</v>
      </c>
      <c r="D925" s="43" t="s">
        <v>688</v>
      </c>
      <c r="E925" s="43" t="s">
        <v>726</v>
      </c>
      <c r="F925" s="44">
        <v>19.748999999999999</v>
      </c>
    </row>
    <row r="926" spans="1:6" ht="15" x14ac:dyDescent="0.25">
      <c r="A926" s="43" t="s">
        <v>1530</v>
      </c>
      <c r="B926" s="43" t="s">
        <v>1531</v>
      </c>
      <c r="C926" s="43" t="s">
        <v>720</v>
      </c>
      <c r="D926" s="43" t="s">
        <v>685</v>
      </c>
      <c r="E926" s="43" t="s">
        <v>726</v>
      </c>
      <c r="F926" s="44">
        <v>134.25200000000001</v>
      </c>
    </row>
    <row r="927" spans="1:6" ht="15" x14ac:dyDescent="0.25">
      <c r="A927" s="43" t="s">
        <v>1609</v>
      </c>
      <c r="B927" s="43" t="s">
        <v>1610</v>
      </c>
      <c r="C927" s="43" t="s">
        <v>720</v>
      </c>
      <c r="D927" s="43" t="s">
        <v>688</v>
      </c>
      <c r="E927" s="43" t="s">
        <v>726</v>
      </c>
      <c r="F927" s="44">
        <v>33.087000000000003</v>
      </c>
    </row>
    <row r="928" spans="1:6" ht="30" x14ac:dyDescent="0.25">
      <c r="A928" s="43" t="s">
        <v>1729</v>
      </c>
      <c r="B928" s="43" t="s">
        <v>1730</v>
      </c>
      <c r="C928" s="43" t="s">
        <v>720</v>
      </c>
      <c r="D928" s="43" t="s">
        <v>692</v>
      </c>
      <c r="E928" s="43" t="s">
        <v>726</v>
      </c>
      <c r="F928" s="44">
        <v>85.569000000000003</v>
      </c>
    </row>
    <row r="929" spans="1:6" ht="30" x14ac:dyDescent="0.25">
      <c r="A929" s="43" t="s">
        <v>1771</v>
      </c>
      <c r="B929" s="43" t="s">
        <v>1772</v>
      </c>
      <c r="C929" s="43" t="s">
        <v>720</v>
      </c>
      <c r="D929" s="43" t="s">
        <v>680</v>
      </c>
      <c r="E929" s="43" t="s">
        <v>725</v>
      </c>
      <c r="F929" s="44">
        <v>0.42499999999999999</v>
      </c>
    </row>
    <row r="930" spans="1:6" ht="15" x14ac:dyDescent="0.25">
      <c r="A930" s="43" t="s">
        <v>1773</v>
      </c>
      <c r="B930" s="43" t="s">
        <v>1774</v>
      </c>
      <c r="C930" s="43" t="s">
        <v>720</v>
      </c>
      <c r="D930" s="43" t="s">
        <v>688</v>
      </c>
      <c r="E930" s="43" t="s">
        <v>726</v>
      </c>
      <c r="F930" s="44">
        <v>46.054000000000002</v>
      </c>
    </row>
    <row r="931" spans="1:6" ht="30" x14ac:dyDescent="0.25">
      <c r="A931" s="43" t="s">
        <v>1988</v>
      </c>
      <c r="B931" s="43" t="s">
        <v>1989</v>
      </c>
      <c r="C931" s="43" t="s">
        <v>720</v>
      </c>
      <c r="D931" s="43" t="s">
        <v>685</v>
      </c>
      <c r="E931" s="43" t="s">
        <v>726</v>
      </c>
      <c r="F931" s="44">
        <v>251.245</v>
      </c>
    </row>
    <row r="932" spans="1:6" ht="30" x14ac:dyDescent="0.25">
      <c r="A932" s="43" t="s">
        <v>1990</v>
      </c>
      <c r="B932" s="43" t="s">
        <v>1991</v>
      </c>
      <c r="C932" s="43" t="s">
        <v>720</v>
      </c>
      <c r="D932" s="43" t="s">
        <v>692</v>
      </c>
      <c r="E932" s="43" t="s">
        <v>726</v>
      </c>
      <c r="F932" s="44">
        <v>146.761</v>
      </c>
    </row>
    <row r="933" spans="1:6" ht="30" x14ac:dyDescent="0.25">
      <c r="A933" s="43" t="s">
        <v>1992</v>
      </c>
      <c r="B933" s="43" t="s">
        <v>1993</v>
      </c>
      <c r="C933" s="43" t="s">
        <v>720</v>
      </c>
      <c r="D933" s="43" t="s">
        <v>688</v>
      </c>
      <c r="E933" s="43" t="s">
        <v>726</v>
      </c>
      <c r="F933" s="44">
        <v>48.08</v>
      </c>
    </row>
    <row r="934" spans="1:6" ht="30" x14ac:dyDescent="0.25">
      <c r="A934" s="43" t="s">
        <v>1994</v>
      </c>
      <c r="B934" s="43" t="s">
        <v>1995</v>
      </c>
      <c r="C934" s="43" t="s">
        <v>720</v>
      </c>
      <c r="D934" s="43" t="s">
        <v>685</v>
      </c>
      <c r="E934" s="43" t="s">
        <v>726</v>
      </c>
      <c r="F934" s="44">
        <v>164.154</v>
      </c>
    </row>
    <row r="935" spans="1:6" ht="30" x14ac:dyDescent="0.25">
      <c r="A935" s="43" t="s">
        <v>2175</v>
      </c>
      <c r="B935" s="43" t="s">
        <v>2176</v>
      </c>
      <c r="C935" s="43" t="s">
        <v>720</v>
      </c>
      <c r="D935" s="43" t="s">
        <v>680</v>
      </c>
      <c r="E935" s="43" t="s">
        <v>726</v>
      </c>
      <c r="F935" s="44">
        <v>5.9710000000000001</v>
      </c>
    </row>
    <row r="936" spans="1:6" ht="15" x14ac:dyDescent="0.25">
      <c r="A936" s="43" t="s">
        <v>2177</v>
      </c>
      <c r="B936" s="43" t="s">
        <v>2178</v>
      </c>
      <c r="C936" s="43" t="s">
        <v>720</v>
      </c>
      <c r="D936" s="43" t="s">
        <v>680</v>
      </c>
      <c r="E936" s="43" t="s">
        <v>726</v>
      </c>
      <c r="F936" s="44">
        <v>4.0650000000000004</v>
      </c>
    </row>
    <row r="937" spans="1:6" ht="30" x14ac:dyDescent="0.25">
      <c r="A937" s="43" t="s">
        <v>2325</v>
      </c>
      <c r="B937" s="43" t="s">
        <v>2326</v>
      </c>
      <c r="C937" s="43" t="s">
        <v>720</v>
      </c>
      <c r="D937" s="43" t="s">
        <v>680</v>
      </c>
      <c r="E937" s="43" t="s">
        <v>726</v>
      </c>
      <c r="F937" s="44">
        <v>795.86099999999999</v>
      </c>
    </row>
    <row r="938" spans="1:6" ht="30" x14ac:dyDescent="0.25">
      <c r="A938" s="43" t="s">
        <v>1255</v>
      </c>
      <c r="B938" s="43" t="s">
        <v>1256</v>
      </c>
      <c r="C938" s="43" t="s">
        <v>720</v>
      </c>
      <c r="D938" s="43" t="s">
        <v>680</v>
      </c>
      <c r="E938" s="43" t="s">
        <v>723</v>
      </c>
      <c r="F938" s="44">
        <v>18.722999999999999</v>
      </c>
    </row>
    <row r="939" spans="1:6" ht="45" x14ac:dyDescent="0.25">
      <c r="A939" s="43" t="s">
        <v>656</v>
      </c>
      <c r="B939" s="43" t="s">
        <v>512</v>
      </c>
      <c r="C939" s="43" t="s">
        <v>720</v>
      </c>
      <c r="D939" s="43" t="s">
        <v>680</v>
      </c>
      <c r="E939" s="43" t="s">
        <v>723</v>
      </c>
      <c r="F939" s="44">
        <v>41.881</v>
      </c>
    </row>
    <row r="940" spans="1:6" ht="30" x14ac:dyDescent="0.25">
      <c r="A940" s="43" t="s">
        <v>657</v>
      </c>
      <c r="B940" s="43" t="s">
        <v>513</v>
      </c>
      <c r="C940" s="43" t="s">
        <v>720</v>
      </c>
      <c r="D940" s="43" t="s">
        <v>680</v>
      </c>
      <c r="E940" s="43" t="s">
        <v>723</v>
      </c>
      <c r="F940" s="44">
        <v>41.881</v>
      </c>
    </row>
    <row r="941" spans="1:6" ht="45" x14ac:dyDescent="0.25">
      <c r="A941" s="43" t="s">
        <v>658</v>
      </c>
      <c r="B941" s="43" t="s">
        <v>1257</v>
      </c>
      <c r="C941" s="43" t="s">
        <v>720</v>
      </c>
      <c r="D941" s="43" t="s">
        <v>680</v>
      </c>
      <c r="E941" s="43" t="s">
        <v>723</v>
      </c>
      <c r="F941" s="44">
        <v>7.4999999999999997E-2</v>
      </c>
    </row>
    <row r="942" spans="1:6" ht="45" x14ac:dyDescent="0.25">
      <c r="A942" s="43" t="s">
        <v>659</v>
      </c>
      <c r="B942" s="43" t="s">
        <v>1258</v>
      </c>
      <c r="C942" s="43" t="s">
        <v>720</v>
      </c>
      <c r="D942" s="43" t="s">
        <v>680</v>
      </c>
      <c r="E942" s="43" t="s">
        <v>723</v>
      </c>
      <c r="F942" s="44">
        <v>0.28599999999999998</v>
      </c>
    </row>
    <row r="943" spans="1:6" ht="45" x14ac:dyDescent="0.25">
      <c r="A943" s="43" t="s">
        <v>660</v>
      </c>
      <c r="B943" s="43" t="s">
        <v>1259</v>
      </c>
      <c r="C943" s="43" t="s">
        <v>720</v>
      </c>
      <c r="D943" s="43" t="s">
        <v>680</v>
      </c>
      <c r="E943" s="43" t="s">
        <v>723</v>
      </c>
      <c r="F943" s="44">
        <v>0.219</v>
      </c>
    </row>
    <row r="944" spans="1:6" ht="45" x14ac:dyDescent="0.25">
      <c r="A944" s="43" t="s">
        <v>661</v>
      </c>
      <c r="B944" s="43" t="s">
        <v>1260</v>
      </c>
      <c r="C944" s="43" t="s">
        <v>720</v>
      </c>
      <c r="D944" s="43" t="s">
        <v>680</v>
      </c>
      <c r="E944" s="43" t="s">
        <v>723</v>
      </c>
      <c r="F944" s="44">
        <v>0.93400000000000005</v>
      </c>
    </row>
    <row r="945" spans="1:6" ht="45" x14ac:dyDescent="0.25">
      <c r="A945" s="43" t="s">
        <v>662</v>
      </c>
      <c r="B945" s="43" t="s">
        <v>1261</v>
      </c>
      <c r="C945" s="43" t="s">
        <v>720</v>
      </c>
      <c r="D945" s="43" t="s">
        <v>680</v>
      </c>
      <c r="E945" s="43" t="s">
        <v>723</v>
      </c>
      <c r="F945" s="44">
        <v>0.40699999999999997</v>
      </c>
    </row>
    <row r="946" spans="1:6" ht="45" x14ac:dyDescent="0.25">
      <c r="A946" s="43" t="s">
        <v>663</v>
      </c>
      <c r="B946" s="43" t="s">
        <v>1262</v>
      </c>
      <c r="C946" s="43" t="s">
        <v>720</v>
      </c>
      <c r="D946" s="43" t="s">
        <v>680</v>
      </c>
      <c r="E946" s="43" t="s">
        <v>723</v>
      </c>
      <c r="F946" s="44">
        <v>0.14299999999999999</v>
      </c>
    </row>
    <row r="947" spans="1:6" ht="45" x14ac:dyDescent="0.25">
      <c r="A947" s="43" t="s">
        <v>1293</v>
      </c>
      <c r="B947" s="43" t="s">
        <v>1294</v>
      </c>
      <c r="C947" s="43" t="s">
        <v>720</v>
      </c>
      <c r="D947" s="43" t="s">
        <v>1295</v>
      </c>
      <c r="E947" s="43" t="s">
        <v>1296</v>
      </c>
      <c r="F947" s="44">
        <v>1925.231</v>
      </c>
    </row>
    <row r="948" spans="1:6" ht="30" x14ac:dyDescent="0.25">
      <c r="A948" s="43" t="s">
        <v>1297</v>
      </c>
      <c r="B948" s="43" t="s">
        <v>1298</v>
      </c>
      <c r="C948" s="43" t="s">
        <v>720</v>
      </c>
      <c r="D948" s="43" t="s">
        <v>1299</v>
      </c>
      <c r="E948" s="43" t="s">
        <v>1300</v>
      </c>
      <c r="F948" s="44">
        <v>1925.231</v>
      </c>
    </row>
  </sheetData>
  <phoneticPr fontId="8"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E36"/>
  <sheetViews>
    <sheetView workbookViewId="0">
      <selection activeCell="H3" sqref="H3"/>
    </sheetView>
  </sheetViews>
  <sheetFormatPr defaultRowHeight="12.75" x14ac:dyDescent="0.2"/>
  <cols>
    <col min="1" max="1" width="96.5703125" bestFit="1" customWidth="1"/>
  </cols>
  <sheetData>
    <row r="1" spans="1:31" ht="18" x14ac:dyDescent="0.25">
      <c r="A1" s="1" t="s">
        <v>996</v>
      </c>
      <c r="B1" s="2"/>
      <c r="X1" t="s">
        <v>625</v>
      </c>
      <c r="Y1" t="s">
        <v>624</v>
      </c>
      <c r="Z1">
        <v>2013</v>
      </c>
      <c r="AA1" t="str">
        <f t="shared" ref="AA1:AA20" si="0">X1&amp;" "&amp;Y1&amp;" "&amp;Z1</f>
        <v>1st quarter 2013</v>
      </c>
      <c r="AC1" t="s">
        <v>631</v>
      </c>
      <c r="AD1" t="s">
        <v>632</v>
      </c>
      <c r="AE1" t="str">
        <f t="shared" ref="AE1:AE20" si="1">AC1&amp;" "&amp;Z1&amp;AD1&amp;" "&amp;Z1</f>
        <v>January 1, 2013 through March 31, 2013</v>
      </c>
    </row>
    <row r="2" spans="1:31" x14ac:dyDescent="0.2">
      <c r="A2" s="33"/>
      <c r="B2" s="2"/>
      <c r="H2" s="46"/>
      <c r="R2" s="25"/>
      <c r="X2" t="s">
        <v>626</v>
      </c>
      <c r="Y2" t="s">
        <v>624</v>
      </c>
      <c r="Z2">
        <v>2013</v>
      </c>
      <c r="AA2" t="str">
        <f t="shared" si="0"/>
        <v>2nd quarter 2013</v>
      </c>
      <c r="AC2" t="s">
        <v>636</v>
      </c>
      <c r="AD2" t="s">
        <v>634</v>
      </c>
      <c r="AE2" t="str">
        <f t="shared" si="1"/>
        <v>April 1, 2013 through June 30, 2013</v>
      </c>
    </row>
    <row r="3" spans="1:31" x14ac:dyDescent="0.2">
      <c r="A3" s="4" t="s">
        <v>997</v>
      </c>
      <c r="B3" s="2"/>
      <c r="X3" t="s">
        <v>627</v>
      </c>
      <c r="Y3" t="s">
        <v>624</v>
      </c>
      <c r="Z3">
        <v>2013</v>
      </c>
      <c r="AA3" t="str">
        <f t="shared" si="0"/>
        <v>3rd quarter 2013</v>
      </c>
      <c r="AC3" t="s">
        <v>637</v>
      </c>
      <c r="AD3" t="s">
        <v>635</v>
      </c>
      <c r="AE3" t="str">
        <f t="shared" si="1"/>
        <v>July 1, 2013 through September 30, 2013</v>
      </c>
    </row>
    <row r="4" spans="1:31" x14ac:dyDescent="0.2">
      <c r="A4" s="5" t="s">
        <v>998</v>
      </c>
      <c r="B4" s="2"/>
      <c r="X4" t="s">
        <v>628</v>
      </c>
      <c r="Y4" t="s">
        <v>624</v>
      </c>
      <c r="Z4">
        <v>2013</v>
      </c>
      <c r="AA4" t="str">
        <f t="shared" si="0"/>
        <v>4th quarter 2013</v>
      </c>
      <c r="AC4" t="s">
        <v>633</v>
      </c>
      <c r="AD4" s="30" t="s">
        <v>1066</v>
      </c>
      <c r="AE4" t="str">
        <f t="shared" si="1"/>
        <v>October 1, 2013 through December 31, 2013</v>
      </c>
    </row>
    <row r="5" spans="1:31" x14ac:dyDescent="0.2">
      <c r="A5" s="5" t="s">
        <v>999</v>
      </c>
      <c r="B5" s="2"/>
      <c r="X5" t="s">
        <v>625</v>
      </c>
      <c r="Y5" t="s">
        <v>624</v>
      </c>
      <c r="Z5">
        <v>2014</v>
      </c>
      <c r="AA5" t="str">
        <f t="shared" si="0"/>
        <v>1st quarter 2014</v>
      </c>
      <c r="AC5" t="s">
        <v>631</v>
      </c>
      <c r="AD5" t="s">
        <v>632</v>
      </c>
      <c r="AE5" t="str">
        <f t="shared" si="1"/>
        <v>January 1, 2014 through March 31, 2014</v>
      </c>
    </row>
    <row r="6" spans="1:31" x14ac:dyDescent="0.2">
      <c r="A6" s="3" t="s">
        <v>1000</v>
      </c>
      <c r="B6" s="2"/>
      <c r="X6" t="s">
        <v>626</v>
      </c>
      <c r="Y6" t="s">
        <v>624</v>
      </c>
      <c r="Z6">
        <v>2014</v>
      </c>
      <c r="AA6" t="str">
        <f t="shared" si="0"/>
        <v>2nd quarter 2014</v>
      </c>
      <c r="AC6" t="s">
        <v>636</v>
      </c>
      <c r="AD6" t="s">
        <v>634</v>
      </c>
      <c r="AE6" t="str">
        <f t="shared" si="1"/>
        <v>April 1, 2014 through June 30, 2014</v>
      </c>
    </row>
    <row r="7" spans="1:31" x14ac:dyDescent="0.2">
      <c r="A7" s="3"/>
      <c r="B7" s="2"/>
      <c r="X7" t="s">
        <v>627</v>
      </c>
      <c r="Y7" t="s">
        <v>624</v>
      </c>
      <c r="Z7">
        <v>2014</v>
      </c>
      <c r="AA7" t="str">
        <f t="shared" si="0"/>
        <v>3rd quarter 2014</v>
      </c>
      <c r="AC7" t="s">
        <v>637</v>
      </c>
      <c r="AD7" t="s">
        <v>635</v>
      </c>
      <c r="AE7" t="str">
        <f t="shared" si="1"/>
        <v>July 1, 2014 through September 30, 2014</v>
      </c>
    </row>
    <row r="8" spans="1:31" x14ac:dyDescent="0.2">
      <c r="A8" s="4" t="s">
        <v>1001</v>
      </c>
      <c r="B8" s="2"/>
      <c r="X8" t="s">
        <v>628</v>
      </c>
      <c r="Y8" t="s">
        <v>624</v>
      </c>
      <c r="Z8">
        <v>2014</v>
      </c>
      <c r="AA8" t="str">
        <f t="shared" si="0"/>
        <v>4th quarter 2014</v>
      </c>
      <c r="AC8" t="s">
        <v>633</v>
      </c>
      <c r="AD8" s="30" t="s">
        <v>1066</v>
      </c>
      <c r="AE8" t="str">
        <f t="shared" si="1"/>
        <v>October 1, 2014 through December 31, 2014</v>
      </c>
    </row>
    <row r="9" spans="1:31" x14ac:dyDescent="0.2">
      <c r="A9" s="5" t="s">
        <v>1002</v>
      </c>
      <c r="B9" s="6"/>
      <c r="X9" t="s">
        <v>625</v>
      </c>
      <c r="Y9" t="s">
        <v>624</v>
      </c>
      <c r="Z9">
        <v>2015</v>
      </c>
      <c r="AA9" t="str">
        <f t="shared" si="0"/>
        <v>1st quarter 2015</v>
      </c>
      <c r="AC9" t="s">
        <v>631</v>
      </c>
      <c r="AD9" t="s">
        <v>632</v>
      </c>
      <c r="AE9" t="str">
        <f t="shared" si="1"/>
        <v>January 1, 2015 through March 31, 2015</v>
      </c>
    </row>
    <row r="10" spans="1:31" x14ac:dyDescent="0.2">
      <c r="A10" s="5" t="s">
        <v>1003</v>
      </c>
      <c r="B10" s="6"/>
      <c r="X10" t="s">
        <v>626</v>
      </c>
      <c r="Y10" t="s">
        <v>624</v>
      </c>
      <c r="Z10">
        <v>2015</v>
      </c>
      <c r="AA10" t="str">
        <f t="shared" si="0"/>
        <v>2nd quarter 2015</v>
      </c>
      <c r="AC10" t="s">
        <v>636</v>
      </c>
      <c r="AD10" t="s">
        <v>634</v>
      </c>
      <c r="AE10" t="str">
        <f t="shared" si="1"/>
        <v>April 1, 2015 through June 30, 2015</v>
      </c>
    </row>
    <row r="11" spans="1:31" ht="25.5" x14ac:dyDescent="0.2">
      <c r="A11" s="7" t="s">
        <v>629</v>
      </c>
      <c r="B11" s="6"/>
      <c r="X11" t="s">
        <v>627</v>
      </c>
      <c r="Y11" t="s">
        <v>624</v>
      </c>
      <c r="Z11">
        <v>2015</v>
      </c>
      <c r="AA11" t="str">
        <f t="shared" si="0"/>
        <v>3rd quarter 2015</v>
      </c>
      <c r="AC11" t="s">
        <v>637</v>
      </c>
      <c r="AD11" t="s">
        <v>635</v>
      </c>
      <c r="AE11" t="str">
        <f t="shared" si="1"/>
        <v>July 1, 2015 through September 30, 2015</v>
      </c>
    </row>
    <row r="12" spans="1:31" x14ac:dyDescent="0.2">
      <c r="A12" s="19" t="str">
        <f>'Update Process'!F3</f>
        <v>1st quarter 2025</v>
      </c>
      <c r="B12" s="6"/>
      <c r="X12" t="s">
        <v>628</v>
      </c>
      <c r="Y12" t="s">
        <v>624</v>
      </c>
      <c r="Z12">
        <v>2015</v>
      </c>
      <c r="AA12" t="str">
        <f t="shared" si="0"/>
        <v>4th quarter 2015</v>
      </c>
      <c r="AC12" t="s">
        <v>633</v>
      </c>
      <c r="AD12" s="30" t="s">
        <v>1066</v>
      </c>
      <c r="AE12" t="str">
        <f t="shared" si="1"/>
        <v>October 1, 2015 through December 31, 2015</v>
      </c>
    </row>
    <row r="13" spans="1:31" ht="38.25" x14ac:dyDescent="0.2">
      <c r="A13" s="18" t="s">
        <v>630</v>
      </c>
      <c r="B13" s="6"/>
      <c r="X13" t="s">
        <v>625</v>
      </c>
      <c r="Y13" t="s">
        <v>624</v>
      </c>
      <c r="Z13">
        <v>2016</v>
      </c>
      <c r="AA13" t="str">
        <f t="shared" si="0"/>
        <v>1st quarter 2016</v>
      </c>
      <c r="AC13" t="s">
        <v>631</v>
      </c>
      <c r="AD13" t="s">
        <v>632</v>
      </c>
      <c r="AE13" t="str">
        <f t="shared" si="1"/>
        <v>January 1, 2016 through March 31, 2016</v>
      </c>
    </row>
    <row r="14" spans="1:31" ht="25.5" x14ac:dyDescent="0.2">
      <c r="A14" s="8" t="s">
        <v>1004</v>
      </c>
      <c r="B14" s="6"/>
      <c r="X14" t="s">
        <v>626</v>
      </c>
      <c r="Y14" t="s">
        <v>624</v>
      </c>
      <c r="Z14">
        <v>2016</v>
      </c>
      <c r="AA14" t="str">
        <f t="shared" si="0"/>
        <v>2nd quarter 2016</v>
      </c>
      <c r="AC14" t="s">
        <v>636</v>
      </c>
      <c r="AD14" t="s">
        <v>634</v>
      </c>
      <c r="AE14" t="str">
        <f t="shared" si="1"/>
        <v>April 1, 2016 through June 30, 2016</v>
      </c>
    </row>
    <row r="15" spans="1:31" x14ac:dyDescent="0.2">
      <c r="A15" s="5" t="e">
        <f>"'- Prices in this file are for the date range "&amp;VLOOKUP(A12,$AA$1:$AE$28,5,FALSE)</f>
        <v>#N/A</v>
      </c>
      <c r="B15" s="6"/>
      <c r="X15" t="s">
        <v>627</v>
      </c>
      <c r="Y15" t="s">
        <v>624</v>
      </c>
      <c r="Z15">
        <v>2016</v>
      </c>
      <c r="AA15" t="str">
        <f t="shared" si="0"/>
        <v>3rd quarter 2016</v>
      </c>
      <c r="AC15" t="s">
        <v>637</v>
      </c>
      <c r="AD15" t="s">
        <v>635</v>
      </c>
      <c r="AE15" t="str">
        <f t="shared" si="1"/>
        <v>July 1, 2016 through September 30, 2016</v>
      </c>
    </row>
    <row r="16" spans="1:31" x14ac:dyDescent="0.2">
      <c r="A16" s="5"/>
      <c r="B16" s="6"/>
      <c r="X16" t="s">
        <v>628</v>
      </c>
      <c r="Y16" t="s">
        <v>624</v>
      </c>
      <c r="Z16">
        <v>2016</v>
      </c>
      <c r="AA16" t="str">
        <f t="shared" si="0"/>
        <v>4th quarter 2016</v>
      </c>
      <c r="AC16" t="s">
        <v>633</v>
      </c>
      <c r="AD16" s="30" t="s">
        <v>1066</v>
      </c>
      <c r="AE16" t="str">
        <f t="shared" si="1"/>
        <v>October 1, 2016 through December 31, 2016</v>
      </c>
    </row>
    <row r="17" spans="1:31" x14ac:dyDescent="0.2">
      <c r="A17" s="3"/>
      <c r="B17" s="6"/>
      <c r="X17" t="s">
        <v>625</v>
      </c>
      <c r="Y17" t="s">
        <v>624</v>
      </c>
      <c r="Z17">
        <v>2017</v>
      </c>
      <c r="AA17" t="str">
        <f t="shared" si="0"/>
        <v>1st quarter 2017</v>
      </c>
      <c r="AC17" t="s">
        <v>631</v>
      </c>
      <c r="AD17" t="s">
        <v>632</v>
      </c>
      <c r="AE17" t="str">
        <f t="shared" si="1"/>
        <v>January 1, 2017 through March 31, 2017</v>
      </c>
    </row>
    <row r="18" spans="1:31" x14ac:dyDescent="0.2">
      <c r="A18" s="4" t="s">
        <v>1005</v>
      </c>
      <c r="B18" s="6"/>
      <c r="X18" t="s">
        <v>626</v>
      </c>
      <c r="Y18" t="s">
        <v>624</v>
      </c>
      <c r="Z18">
        <v>2017</v>
      </c>
      <c r="AA18" t="str">
        <f t="shared" si="0"/>
        <v>2nd quarter 2017</v>
      </c>
      <c r="AC18" t="s">
        <v>636</v>
      </c>
      <c r="AD18" t="s">
        <v>634</v>
      </c>
      <c r="AE18" t="str">
        <f t="shared" si="1"/>
        <v>April 1, 2017 through June 30, 2017</v>
      </c>
    </row>
    <row r="19" spans="1:31" ht="51" x14ac:dyDescent="0.2">
      <c r="A19" s="8" t="s">
        <v>1006</v>
      </c>
      <c r="B19" s="6"/>
      <c r="X19" t="s">
        <v>627</v>
      </c>
      <c r="Y19" t="s">
        <v>624</v>
      </c>
      <c r="Z19">
        <v>2017</v>
      </c>
      <c r="AA19" t="str">
        <f t="shared" si="0"/>
        <v>3rd quarter 2017</v>
      </c>
      <c r="AC19" t="s">
        <v>637</v>
      </c>
      <c r="AD19" t="s">
        <v>635</v>
      </c>
      <c r="AE19" t="str">
        <f t="shared" si="1"/>
        <v>July 1, 2017 through September 30, 2017</v>
      </c>
    </row>
    <row r="20" spans="1:31" x14ac:dyDescent="0.2">
      <c r="A20" s="5" t="s">
        <v>1007</v>
      </c>
      <c r="B20" s="6"/>
      <c r="X20" t="s">
        <v>628</v>
      </c>
      <c r="Y20" t="s">
        <v>624</v>
      </c>
      <c r="Z20">
        <v>2017</v>
      </c>
      <c r="AA20" t="str">
        <f t="shared" si="0"/>
        <v>4th quarter 2017</v>
      </c>
      <c r="AC20" t="s">
        <v>633</v>
      </c>
      <c r="AD20" s="30" t="s">
        <v>1066</v>
      </c>
      <c r="AE20" t="str">
        <f t="shared" si="1"/>
        <v>October 1, 2017 through December 31, 2017</v>
      </c>
    </row>
    <row r="21" spans="1:31" x14ac:dyDescent="0.2">
      <c r="A21" s="3"/>
      <c r="B21" s="6"/>
      <c r="X21" t="s">
        <v>625</v>
      </c>
      <c r="Y21" t="s">
        <v>624</v>
      </c>
      <c r="Z21">
        <v>2018</v>
      </c>
      <c r="AA21" t="str">
        <f t="shared" ref="AA21:AA28" si="2">X21&amp;" "&amp;Y21&amp;" "&amp;Z21</f>
        <v>1st quarter 2018</v>
      </c>
      <c r="AC21" t="s">
        <v>631</v>
      </c>
      <c r="AD21" t="s">
        <v>632</v>
      </c>
      <c r="AE21" t="str">
        <f t="shared" ref="AE21:AE28" si="3">AC21&amp;" "&amp;Z21&amp;AD21&amp;" "&amp;Z21</f>
        <v>January 1, 2018 through March 31, 2018</v>
      </c>
    </row>
    <row r="22" spans="1:31" x14ac:dyDescent="0.2">
      <c r="A22" s="3"/>
      <c r="B22" s="6"/>
      <c r="X22" t="s">
        <v>626</v>
      </c>
      <c r="Y22" t="s">
        <v>624</v>
      </c>
      <c r="Z22">
        <v>2018</v>
      </c>
      <c r="AA22" t="str">
        <f t="shared" si="2"/>
        <v>2nd quarter 2018</v>
      </c>
      <c r="AC22" t="s">
        <v>636</v>
      </c>
      <c r="AD22" t="s">
        <v>634</v>
      </c>
      <c r="AE22" t="str">
        <f t="shared" si="3"/>
        <v>April 1, 2018 through June 30, 2018</v>
      </c>
    </row>
    <row r="23" spans="1:31" x14ac:dyDescent="0.2">
      <c r="A23" s="9" t="s">
        <v>1008</v>
      </c>
      <c r="B23" s="6"/>
      <c r="X23" t="s">
        <v>627</v>
      </c>
      <c r="Y23" t="s">
        <v>624</v>
      </c>
      <c r="Z23">
        <v>2018</v>
      </c>
      <c r="AA23" t="str">
        <f t="shared" si="2"/>
        <v>3rd quarter 2018</v>
      </c>
      <c r="AC23" t="s">
        <v>637</v>
      </c>
      <c r="AD23" t="s">
        <v>635</v>
      </c>
      <c r="AE23" t="str">
        <f t="shared" si="3"/>
        <v>July 1, 2018 through September 30, 2018</v>
      </c>
    </row>
    <row r="24" spans="1:31" ht="25.5" x14ac:dyDescent="0.2">
      <c r="A24" s="10" t="s">
        <v>1009</v>
      </c>
      <c r="B24" s="6"/>
      <c r="X24" t="s">
        <v>628</v>
      </c>
      <c r="Y24" t="s">
        <v>624</v>
      </c>
      <c r="Z24">
        <v>2018</v>
      </c>
      <c r="AA24" t="str">
        <f t="shared" si="2"/>
        <v>4th quarter 2018</v>
      </c>
      <c r="AC24" t="s">
        <v>633</v>
      </c>
      <c r="AD24" s="30" t="s">
        <v>1066</v>
      </c>
      <c r="AE24" t="str">
        <f t="shared" si="3"/>
        <v>October 1, 2018 through December 31, 2018</v>
      </c>
    </row>
    <row r="25" spans="1:31" ht="51" x14ac:dyDescent="0.2">
      <c r="A25" s="10" t="s">
        <v>0</v>
      </c>
      <c r="B25" s="6"/>
      <c r="X25" t="s">
        <v>625</v>
      </c>
      <c r="Y25" t="s">
        <v>624</v>
      </c>
      <c r="Z25">
        <v>2019</v>
      </c>
      <c r="AA25" t="str">
        <f t="shared" si="2"/>
        <v>1st quarter 2019</v>
      </c>
      <c r="AC25" t="s">
        <v>631</v>
      </c>
      <c r="AD25" t="s">
        <v>632</v>
      </c>
      <c r="AE25" t="str">
        <f t="shared" si="3"/>
        <v>January 1, 2019 through March 31, 2019</v>
      </c>
    </row>
    <row r="26" spans="1:31" ht="38.25" x14ac:dyDescent="0.2">
      <c r="A26" s="10" t="s">
        <v>1</v>
      </c>
      <c r="B26" s="6"/>
      <c r="X26" t="s">
        <v>626</v>
      </c>
      <c r="Y26" t="s">
        <v>624</v>
      </c>
      <c r="Z26">
        <v>2019</v>
      </c>
      <c r="AA26" t="str">
        <f t="shared" si="2"/>
        <v>2nd quarter 2019</v>
      </c>
      <c r="AC26" t="s">
        <v>636</v>
      </c>
      <c r="AD26" t="s">
        <v>634</v>
      </c>
      <c r="AE26" t="str">
        <f t="shared" si="3"/>
        <v>April 1, 2019 through June 30, 2019</v>
      </c>
    </row>
    <row r="27" spans="1:31" x14ac:dyDescent="0.2">
      <c r="A27" s="10"/>
      <c r="B27" s="6"/>
      <c r="X27" t="s">
        <v>627</v>
      </c>
      <c r="Y27" t="s">
        <v>624</v>
      </c>
      <c r="Z27">
        <v>2019</v>
      </c>
      <c r="AA27" t="str">
        <f t="shared" si="2"/>
        <v>3rd quarter 2019</v>
      </c>
      <c r="AC27" t="s">
        <v>637</v>
      </c>
      <c r="AD27" t="s">
        <v>635</v>
      </c>
      <c r="AE27" t="str">
        <f t="shared" si="3"/>
        <v>July 1, 2019 through September 30, 2019</v>
      </c>
    </row>
    <row r="28" spans="1:31" x14ac:dyDescent="0.2">
      <c r="A28" s="9" t="s">
        <v>2</v>
      </c>
      <c r="B28" s="6"/>
      <c r="X28" t="s">
        <v>628</v>
      </c>
      <c r="Y28" t="s">
        <v>624</v>
      </c>
      <c r="Z28">
        <v>2019</v>
      </c>
      <c r="AA28" t="str">
        <f t="shared" si="2"/>
        <v>4th quarter 2019</v>
      </c>
      <c r="AC28" t="s">
        <v>633</v>
      </c>
      <c r="AD28" s="30" t="s">
        <v>1066</v>
      </c>
      <c r="AE28" t="str">
        <f t="shared" si="3"/>
        <v>October 1, 2019 through December 31, 2019</v>
      </c>
    </row>
    <row r="29" spans="1:31" ht="25.5" x14ac:dyDescent="0.2">
      <c r="A29" s="10" t="s">
        <v>3</v>
      </c>
      <c r="B29" s="12"/>
    </row>
    <row r="30" spans="1:31" x14ac:dyDescent="0.2">
      <c r="A30" s="10"/>
      <c r="B30" s="6"/>
    </row>
    <row r="31" spans="1:31" x14ac:dyDescent="0.2">
      <c r="A31" s="10"/>
      <c r="B31" s="6"/>
    </row>
    <row r="32" spans="1:31" ht="63.75" x14ac:dyDescent="0.2">
      <c r="A32" s="11" t="s">
        <v>4</v>
      </c>
      <c r="B32" s="6"/>
    </row>
    <row r="33" spans="1:2" x14ac:dyDescent="0.2">
      <c r="A33" s="10"/>
      <c r="B33" s="6"/>
    </row>
    <row r="34" spans="1:2" ht="63.75" x14ac:dyDescent="0.2">
      <c r="A34" s="11" t="s">
        <v>5</v>
      </c>
    </row>
    <row r="35" spans="1:2" x14ac:dyDescent="0.2">
      <c r="A35" s="13"/>
    </row>
    <row r="36" spans="1:2" x14ac:dyDescent="0.2">
      <c r="A36" s="6"/>
    </row>
  </sheetData>
  <phoneticPr fontId="8" type="noConversion"/>
  <dataValidations count="1">
    <dataValidation type="list" allowBlank="1" showInputMessage="1" showErrorMessage="1" sqref="A12" xr:uid="{00000000-0002-0000-0200-000000000000}">
      <formula1>$AA$1:$AA$28</formula1>
    </dataValidation>
  </dataValidation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948"/>
  <sheetViews>
    <sheetView tabSelected="1" workbookViewId="0">
      <pane xSplit="1" ySplit="1" topLeftCell="B2" activePane="bottomRight" state="frozen"/>
      <selection pane="topRight" activeCell="B1" sqref="B1"/>
      <selection pane="bottomLeft" activeCell="A2" sqref="A2"/>
      <selection pane="bottomRight" activeCell="A3" sqref="A3:H948"/>
    </sheetView>
  </sheetViews>
  <sheetFormatPr defaultColWidth="9.140625" defaultRowHeight="12.75" x14ac:dyDescent="0.2"/>
  <cols>
    <col min="1" max="1" width="10.42578125" bestFit="1" customWidth="1"/>
    <col min="2" max="2" width="44" bestFit="1" customWidth="1"/>
    <col min="3" max="3" width="21.42578125" customWidth="1"/>
    <col min="4" max="4" width="14.140625" bestFit="1" customWidth="1"/>
    <col min="5" max="5" width="13.5703125" customWidth="1"/>
    <col min="6" max="6" width="14.140625" bestFit="1" customWidth="1"/>
    <col min="8" max="8" width="10.140625" bestFit="1" customWidth="1"/>
    <col min="9" max="16384" width="9.140625" style="2"/>
  </cols>
  <sheetData>
    <row r="1" spans="1:8" ht="38.25" x14ac:dyDescent="0.25">
      <c r="A1" s="41" t="s">
        <v>6</v>
      </c>
      <c r="B1" s="41" t="s">
        <v>1010</v>
      </c>
      <c r="C1" s="41" t="s">
        <v>1011</v>
      </c>
      <c r="D1" s="41" t="s">
        <v>1012</v>
      </c>
      <c r="E1" s="41" t="s">
        <v>7</v>
      </c>
      <c r="F1" s="41" t="s">
        <v>1013</v>
      </c>
      <c r="G1" s="14" t="s">
        <v>8</v>
      </c>
      <c r="H1" s="15" t="s">
        <v>9</v>
      </c>
    </row>
    <row r="2" spans="1:8" ht="15" x14ac:dyDescent="0.25">
      <c r="A2" s="39" t="s">
        <v>1033</v>
      </c>
      <c r="B2" s="39" t="s">
        <v>1034</v>
      </c>
      <c r="C2" s="39" t="s">
        <v>720</v>
      </c>
      <c r="D2" s="39" t="s">
        <v>680</v>
      </c>
      <c r="E2" s="39" t="s">
        <v>726</v>
      </c>
      <c r="F2" s="40">
        <v>27.809000000000001</v>
      </c>
      <c r="G2" s="16"/>
      <c r="H2" s="17">
        <f t="shared" ref="H2:H63" si="0">IF(F2="","",((G2/D2)*F2)*0.2)</f>
        <v>0</v>
      </c>
    </row>
    <row r="3" spans="1:8" ht="15" x14ac:dyDescent="0.25">
      <c r="A3" s="39" t="s">
        <v>2180</v>
      </c>
      <c r="B3" s="39" t="s">
        <v>2181</v>
      </c>
      <c r="C3" s="39" t="s">
        <v>720</v>
      </c>
      <c r="D3" s="39" t="s">
        <v>680</v>
      </c>
      <c r="E3" s="39" t="s">
        <v>726</v>
      </c>
      <c r="F3" s="40">
        <v>1.3380000000000001</v>
      </c>
      <c r="G3" s="16"/>
      <c r="H3" s="17">
        <f t="shared" si="0"/>
        <v>0</v>
      </c>
    </row>
    <row r="4" spans="1:8" ht="15" x14ac:dyDescent="0.25">
      <c r="A4" s="39" t="s">
        <v>2182</v>
      </c>
      <c r="B4" s="39" t="s">
        <v>2183</v>
      </c>
      <c r="C4" s="39" t="s">
        <v>720</v>
      </c>
      <c r="D4" s="39" t="s">
        <v>680</v>
      </c>
      <c r="E4" s="39" t="s">
        <v>726</v>
      </c>
      <c r="F4" s="40">
        <v>1.3380000000000001</v>
      </c>
      <c r="G4" s="16"/>
      <c r="H4" s="17">
        <f t="shared" si="0"/>
        <v>0</v>
      </c>
    </row>
    <row r="5" spans="1:8" ht="15" x14ac:dyDescent="0.25">
      <c r="A5" s="39" t="s">
        <v>123</v>
      </c>
      <c r="B5" s="39" t="s">
        <v>124</v>
      </c>
      <c r="C5" s="39" t="s">
        <v>797</v>
      </c>
      <c r="D5" s="39" t="s">
        <v>690</v>
      </c>
      <c r="E5" s="39" t="s">
        <v>726</v>
      </c>
      <c r="F5" s="40">
        <v>42.323</v>
      </c>
      <c r="G5" s="16"/>
      <c r="H5" s="17">
        <f>IF(F5="","",((G5/D5)*F5)*0.2)</f>
        <v>0</v>
      </c>
    </row>
    <row r="6" spans="1:8" ht="15" x14ac:dyDescent="0.25">
      <c r="A6" s="39" t="s">
        <v>1855</v>
      </c>
      <c r="B6" s="39" t="s">
        <v>1856</v>
      </c>
      <c r="C6" s="39" t="s">
        <v>720</v>
      </c>
      <c r="D6" s="39" t="s">
        <v>680</v>
      </c>
      <c r="E6" s="39" t="s">
        <v>726</v>
      </c>
      <c r="F6" s="40">
        <v>0.11</v>
      </c>
      <c r="G6" s="16"/>
      <c r="H6" s="17">
        <f>IF(F6="","",((G6/D6)*F6)*0.2)</f>
        <v>0</v>
      </c>
    </row>
    <row r="7" spans="1:8" ht="15" x14ac:dyDescent="0.25">
      <c r="A7" s="39" t="s">
        <v>1087</v>
      </c>
      <c r="B7" s="39" t="s">
        <v>1088</v>
      </c>
      <c r="C7" s="39" t="s">
        <v>720</v>
      </c>
      <c r="D7" s="39" t="s">
        <v>680</v>
      </c>
      <c r="E7" s="39" t="s">
        <v>726</v>
      </c>
      <c r="F7" s="40">
        <v>0.03</v>
      </c>
      <c r="G7" s="16"/>
      <c r="H7" s="17">
        <f t="shared" si="0"/>
        <v>0</v>
      </c>
    </row>
    <row r="8" spans="1:8" ht="15" x14ac:dyDescent="0.25">
      <c r="A8" s="39" t="s">
        <v>2047</v>
      </c>
      <c r="B8" s="39" t="s">
        <v>2048</v>
      </c>
      <c r="C8" s="39" t="s">
        <v>720</v>
      </c>
      <c r="D8" s="39" t="s">
        <v>692</v>
      </c>
      <c r="E8" s="39" t="s">
        <v>726</v>
      </c>
      <c r="F8" s="40">
        <v>110.68</v>
      </c>
      <c r="G8" s="16"/>
      <c r="H8" s="17">
        <f t="shared" si="0"/>
        <v>0</v>
      </c>
    </row>
    <row r="9" spans="1:8" ht="15" x14ac:dyDescent="0.25">
      <c r="A9" s="39" t="s">
        <v>125</v>
      </c>
      <c r="B9" s="39" t="s">
        <v>126</v>
      </c>
      <c r="C9" s="39" t="s">
        <v>798</v>
      </c>
      <c r="D9" s="39" t="s">
        <v>680</v>
      </c>
      <c r="E9" s="39" t="s">
        <v>726</v>
      </c>
      <c r="F9" s="40">
        <v>9.2999999999999999E-2</v>
      </c>
      <c r="G9" s="16"/>
      <c r="H9" s="17">
        <f t="shared" si="0"/>
        <v>0</v>
      </c>
    </row>
    <row r="10" spans="1:8" ht="15" x14ac:dyDescent="0.25">
      <c r="A10" s="39" t="s">
        <v>127</v>
      </c>
      <c r="B10" s="39" t="s">
        <v>128</v>
      </c>
      <c r="C10" s="39" t="s">
        <v>799</v>
      </c>
      <c r="D10" s="39" t="s">
        <v>680</v>
      </c>
      <c r="E10" s="39" t="s">
        <v>726</v>
      </c>
      <c r="F10" s="40">
        <v>85.747</v>
      </c>
      <c r="G10" s="16"/>
      <c r="H10" s="17">
        <f t="shared" si="0"/>
        <v>0</v>
      </c>
    </row>
    <row r="11" spans="1:8" ht="15" x14ac:dyDescent="0.25">
      <c r="A11" s="39" t="s">
        <v>129</v>
      </c>
      <c r="B11" s="39" t="s">
        <v>130</v>
      </c>
      <c r="C11" s="39" t="s">
        <v>800</v>
      </c>
      <c r="D11" s="39" t="s">
        <v>693</v>
      </c>
      <c r="E11" s="39" t="s">
        <v>726</v>
      </c>
      <c r="F11" s="40">
        <v>19.061</v>
      </c>
      <c r="G11" s="16"/>
      <c r="H11" s="17">
        <f>IF(F11="","",((G11/D11)*F11)*0.2)</f>
        <v>0</v>
      </c>
    </row>
    <row r="12" spans="1:8" ht="15" x14ac:dyDescent="0.25">
      <c r="A12" s="39" t="s">
        <v>131</v>
      </c>
      <c r="B12" s="39" t="s">
        <v>132</v>
      </c>
      <c r="C12" s="39" t="s">
        <v>801</v>
      </c>
      <c r="D12" s="39" t="s">
        <v>685</v>
      </c>
      <c r="E12" s="39" t="s">
        <v>726</v>
      </c>
      <c r="F12" s="40">
        <v>4.88</v>
      </c>
      <c r="G12" s="16"/>
      <c r="H12" s="17">
        <f t="shared" si="0"/>
        <v>0</v>
      </c>
    </row>
    <row r="13" spans="1:8" ht="15" x14ac:dyDescent="0.25">
      <c r="A13" s="39" t="s">
        <v>133</v>
      </c>
      <c r="B13" s="39" t="s">
        <v>134</v>
      </c>
      <c r="C13" s="39" t="s">
        <v>801</v>
      </c>
      <c r="D13" s="39">
        <v>1</v>
      </c>
      <c r="E13" s="39" t="s">
        <v>733</v>
      </c>
      <c r="F13" s="40">
        <v>4968.58</v>
      </c>
      <c r="G13" s="16"/>
      <c r="H13" s="17">
        <f t="shared" si="0"/>
        <v>0</v>
      </c>
    </row>
    <row r="14" spans="1:8" ht="15" x14ac:dyDescent="0.25">
      <c r="A14" s="39" t="s">
        <v>135</v>
      </c>
      <c r="B14" s="39" t="s">
        <v>136</v>
      </c>
      <c r="C14" s="39" t="s">
        <v>802</v>
      </c>
      <c r="D14" s="39" t="s">
        <v>682</v>
      </c>
      <c r="E14" s="39" t="s">
        <v>726</v>
      </c>
      <c r="F14" s="40">
        <v>0.52200000000000002</v>
      </c>
      <c r="G14" s="16"/>
      <c r="H14" s="17">
        <f>IF(F14="","",((G14/D14)*F14)*0.2)</f>
        <v>0</v>
      </c>
    </row>
    <row r="15" spans="1:8" ht="15" x14ac:dyDescent="0.25">
      <c r="A15" s="39" t="s">
        <v>2049</v>
      </c>
      <c r="B15" s="39" t="s">
        <v>2050</v>
      </c>
      <c r="C15" s="39" t="s">
        <v>720</v>
      </c>
      <c r="D15" s="39" t="s">
        <v>692</v>
      </c>
      <c r="E15" s="39" t="s">
        <v>726</v>
      </c>
      <c r="F15" s="40">
        <v>0.13700000000000001</v>
      </c>
      <c r="G15" s="16"/>
      <c r="H15" s="17">
        <f t="shared" si="0"/>
        <v>0</v>
      </c>
    </row>
    <row r="16" spans="1:8" ht="15" x14ac:dyDescent="0.25">
      <c r="A16" s="39" t="s">
        <v>137</v>
      </c>
      <c r="B16" s="39" t="s">
        <v>1160</v>
      </c>
      <c r="C16" s="39" t="s">
        <v>803</v>
      </c>
      <c r="D16" s="39" t="s">
        <v>694</v>
      </c>
      <c r="E16" s="39" t="s">
        <v>726</v>
      </c>
      <c r="F16" s="40">
        <v>80.956000000000003</v>
      </c>
      <c r="G16" s="16"/>
      <c r="H16" s="17">
        <f t="shared" si="0"/>
        <v>0</v>
      </c>
    </row>
    <row r="17" spans="1:8" ht="15" x14ac:dyDescent="0.25">
      <c r="A17" s="39" t="s">
        <v>138</v>
      </c>
      <c r="B17" s="39" t="s">
        <v>139</v>
      </c>
      <c r="C17" s="39" t="s">
        <v>804</v>
      </c>
      <c r="D17" s="39" t="s">
        <v>682</v>
      </c>
      <c r="E17" s="39" t="s">
        <v>726</v>
      </c>
      <c r="F17" s="40">
        <v>0.66100000000000003</v>
      </c>
      <c r="G17" s="16"/>
      <c r="H17" s="17">
        <f t="shared" si="0"/>
        <v>0</v>
      </c>
    </row>
    <row r="18" spans="1:8" ht="15" x14ac:dyDescent="0.25">
      <c r="A18" s="39" t="s">
        <v>1551</v>
      </c>
      <c r="B18" s="39" t="s">
        <v>1552</v>
      </c>
      <c r="C18" s="39" t="s">
        <v>720</v>
      </c>
      <c r="D18" s="39" t="s">
        <v>685</v>
      </c>
      <c r="E18" s="39" t="s">
        <v>726</v>
      </c>
      <c r="F18" s="40">
        <v>15.622999999999999</v>
      </c>
      <c r="G18" s="16"/>
      <c r="H18" s="17">
        <f t="shared" si="0"/>
        <v>0</v>
      </c>
    </row>
    <row r="19" spans="1:8" ht="15" x14ac:dyDescent="0.25">
      <c r="A19" s="39" t="s">
        <v>2051</v>
      </c>
      <c r="B19" s="39" t="s">
        <v>2052</v>
      </c>
      <c r="C19" s="39" t="s">
        <v>720</v>
      </c>
      <c r="D19" s="39" t="s">
        <v>690</v>
      </c>
      <c r="E19" s="39" t="s">
        <v>726</v>
      </c>
      <c r="F19" s="40">
        <v>89.846000000000004</v>
      </c>
      <c r="G19" s="16"/>
      <c r="H19" s="17">
        <f t="shared" si="0"/>
        <v>0</v>
      </c>
    </row>
    <row r="20" spans="1:8" ht="15" x14ac:dyDescent="0.25">
      <c r="A20" s="39" t="s">
        <v>140</v>
      </c>
      <c r="B20" s="39" t="s">
        <v>141</v>
      </c>
      <c r="C20" s="39" t="s">
        <v>805</v>
      </c>
      <c r="D20" s="39" t="s">
        <v>693</v>
      </c>
      <c r="E20" s="39" t="s">
        <v>726</v>
      </c>
      <c r="F20" s="40">
        <v>32.481999999999999</v>
      </c>
      <c r="G20" s="16"/>
      <c r="H20" s="17">
        <f t="shared" si="0"/>
        <v>0</v>
      </c>
    </row>
    <row r="21" spans="1:8" ht="15" x14ac:dyDescent="0.25">
      <c r="A21" s="39" t="s">
        <v>142</v>
      </c>
      <c r="B21" s="39" t="s">
        <v>1161</v>
      </c>
      <c r="C21" s="39" t="s">
        <v>806</v>
      </c>
      <c r="D21" s="39" t="s">
        <v>682</v>
      </c>
      <c r="E21" s="39" t="s">
        <v>723</v>
      </c>
      <c r="F21" s="40">
        <v>714.72400000000005</v>
      </c>
      <c r="G21" s="16"/>
      <c r="H21" s="17">
        <f t="shared" si="0"/>
        <v>0</v>
      </c>
    </row>
    <row r="22" spans="1:8" ht="15" x14ac:dyDescent="0.25">
      <c r="A22" s="39" t="s">
        <v>143</v>
      </c>
      <c r="B22" s="39" t="s">
        <v>144</v>
      </c>
      <c r="C22" s="39" t="s">
        <v>807</v>
      </c>
      <c r="D22" s="39" t="s">
        <v>688</v>
      </c>
      <c r="E22" s="39" t="s">
        <v>726</v>
      </c>
      <c r="F22" s="40">
        <v>20.911999999999999</v>
      </c>
      <c r="G22" s="16"/>
      <c r="H22" s="17">
        <f t="shared" si="0"/>
        <v>0</v>
      </c>
    </row>
    <row r="23" spans="1:8" ht="15" x14ac:dyDescent="0.25">
      <c r="A23" s="39" t="s">
        <v>145</v>
      </c>
      <c r="B23" s="39" t="s">
        <v>146</v>
      </c>
      <c r="C23" s="39" t="s">
        <v>808</v>
      </c>
      <c r="D23" s="39" t="s">
        <v>682</v>
      </c>
      <c r="E23" s="39" t="s">
        <v>726</v>
      </c>
      <c r="F23" s="40">
        <v>8.3460000000000001</v>
      </c>
      <c r="G23" s="16"/>
      <c r="H23" s="17">
        <f t="shared" si="0"/>
        <v>0</v>
      </c>
    </row>
    <row r="24" spans="1:8" ht="15" x14ac:dyDescent="0.25">
      <c r="A24" s="39" t="s">
        <v>147</v>
      </c>
      <c r="B24" s="39" t="s">
        <v>148</v>
      </c>
      <c r="C24" s="39" t="s">
        <v>809</v>
      </c>
      <c r="D24" s="39" t="s">
        <v>688</v>
      </c>
      <c r="E24" s="39" t="s">
        <v>726</v>
      </c>
      <c r="F24" s="40">
        <v>3.8359999999999999</v>
      </c>
      <c r="G24" s="16"/>
      <c r="H24" s="17">
        <f t="shared" si="0"/>
        <v>0</v>
      </c>
    </row>
    <row r="25" spans="1:8" ht="15" x14ac:dyDescent="0.25">
      <c r="A25" s="39" t="s">
        <v>149</v>
      </c>
      <c r="B25" s="39" t="s">
        <v>1162</v>
      </c>
      <c r="C25" s="39" t="s">
        <v>810</v>
      </c>
      <c r="D25" s="39" t="s">
        <v>694</v>
      </c>
      <c r="E25" s="39" t="s">
        <v>726</v>
      </c>
      <c r="F25" s="40">
        <v>8.1449999999999996</v>
      </c>
      <c r="G25" s="16"/>
      <c r="H25" s="17">
        <f t="shared" si="0"/>
        <v>0</v>
      </c>
    </row>
    <row r="26" spans="1:8" ht="15" x14ac:dyDescent="0.25">
      <c r="A26" s="39" t="s">
        <v>150</v>
      </c>
      <c r="B26" s="39" t="s">
        <v>151</v>
      </c>
      <c r="C26" s="39" t="s">
        <v>720</v>
      </c>
      <c r="D26" s="39" t="s">
        <v>686</v>
      </c>
      <c r="E26" s="39" t="s">
        <v>726</v>
      </c>
      <c r="F26" s="40">
        <v>0.70899999999999996</v>
      </c>
      <c r="G26" s="16"/>
      <c r="H26" s="17">
        <f t="shared" si="0"/>
        <v>0</v>
      </c>
    </row>
    <row r="27" spans="1:8" ht="15" x14ac:dyDescent="0.25">
      <c r="A27" s="39" t="s">
        <v>152</v>
      </c>
      <c r="B27" s="39" t="s">
        <v>494</v>
      </c>
      <c r="C27" s="39" t="s">
        <v>811</v>
      </c>
      <c r="D27" s="39" t="s">
        <v>680</v>
      </c>
      <c r="E27" s="39" t="s">
        <v>725</v>
      </c>
      <c r="F27" s="40">
        <v>0.376</v>
      </c>
      <c r="G27" s="16"/>
      <c r="H27" s="17">
        <f t="shared" si="0"/>
        <v>0</v>
      </c>
    </row>
    <row r="28" spans="1:8" ht="15" x14ac:dyDescent="0.25">
      <c r="A28" s="39" t="s">
        <v>2184</v>
      </c>
      <c r="B28" s="39" t="s">
        <v>2185</v>
      </c>
      <c r="C28" s="39" t="s">
        <v>720</v>
      </c>
      <c r="D28" s="39" t="s">
        <v>680</v>
      </c>
      <c r="E28" s="39" t="s">
        <v>726</v>
      </c>
      <c r="F28" s="40">
        <v>0.12</v>
      </c>
      <c r="G28" s="16"/>
      <c r="H28" s="17">
        <f t="shared" si="0"/>
        <v>0</v>
      </c>
    </row>
    <row r="29" spans="1:8" ht="15" x14ac:dyDescent="0.25">
      <c r="A29" s="39" t="s">
        <v>153</v>
      </c>
      <c r="B29" s="39" t="s">
        <v>154</v>
      </c>
      <c r="C29" s="39" t="s">
        <v>720</v>
      </c>
      <c r="D29" s="39" t="s">
        <v>680</v>
      </c>
      <c r="E29" s="39" t="s">
        <v>726</v>
      </c>
      <c r="F29" s="40">
        <v>564.64099999999996</v>
      </c>
      <c r="G29" s="16"/>
      <c r="H29" s="17">
        <f t="shared" si="0"/>
        <v>0</v>
      </c>
    </row>
    <row r="30" spans="1:8" ht="15" x14ac:dyDescent="0.25">
      <c r="A30" s="39" t="s">
        <v>2186</v>
      </c>
      <c r="B30" s="39" t="s">
        <v>2187</v>
      </c>
      <c r="C30" s="39" t="s">
        <v>720</v>
      </c>
      <c r="D30" s="39" t="s">
        <v>710</v>
      </c>
      <c r="E30" s="39" t="s">
        <v>726</v>
      </c>
      <c r="F30" s="40">
        <v>44.808999999999997</v>
      </c>
      <c r="G30" s="16"/>
      <c r="H30" s="17">
        <f t="shared" si="0"/>
        <v>0</v>
      </c>
    </row>
    <row r="31" spans="1:8" ht="15" x14ac:dyDescent="0.25">
      <c r="A31" s="39" t="s">
        <v>1352</v>
      </c>
      <c r="B31" s="39" t="s">
        <v>1353</v>
      </c>
      <c r="C31" s="39" t="s">
        <v>720</v>
      </c>
      <c r="D31" s="39" t="s">
        <v>680</v>
      </c>
      <c r="E31" s="39" t="s">
        <v>726</v>
      </c>
      <c r="F31" s="40">
        <v>20.405000000000001</v>
      </c>
      <c r="G31" s="16"/>
      <c r="H31" s="17">
        <f>IF(F31="","",((G31/D31)*F31)*0.2)</f>
        <v>0</v>
      </c>
    </row>
    <row r="32" spans="1:8" ht="15" x14ac:dyDescent="0.25">
      <c r="A32" s="39" t="s">
        <v>1737</v>
      </c>
      <c r="B32" s="39" t="s">
        <v>1738</v>
      </c>
      <c r="C32" s="39" t="s">
        <v>720</v>
      </c>
      <c r="D32" s="39" t="s">
        <v>688</v>
      </c>
      <c r="E32" s="39" t="s">
        <v>726</v>
      </c>
      <c r="F32" s="40">
        <v>18.126999999999999</v>
      </c>
      <c r="G32" s="16"/>
      <c r="H32" s="17">
        <f t="shared" si="0"/>
        <v>0</v>
      </c>
    </row>
    <row r="33" spans="1:8" ht="15" x14ac:dyDescent="0.25">
      <c r="A33" s="39" t="s">
        <v>1354</v>
      </c>
      <c r="B33" s="39" t="s">
        <v>1355</v>
      </c>
      <c r="C33" s="39" t="s">
        <v>720</v>
      </c>
      <c r="D33" s="39" t="s">
        <v>688</v>
      </c>
      <c r="E33" s="39" t="s">
        <v>726</v>
      </c>
      <c r="F33" s="40">
        <v>220.31700000000001</v>
      </c>
      <c r="G33" s="16"/>
      <c r="H33" s="17">
        <f t="shared" si="0"/>
        <v>0</v>
      </c>
    </row>
    <row r="34" spans="1:8" ht="15" x14ac:dyDescent="0.25">
      <c r="A34" s="39" t="s">
        <v>1857</v>
      </c>
      <c r="B34" s="39" t="s">
        <v>1858</v>
      </c>
      <c r="C34" s="39" t="s">
        <v>720</v>
      </c>
      <c r="D34" s="39" t="s">
        <v>680</v>
      </c>
      <c r="E34" s="39" t="s">
        <v>726</v>
      </c>
      <c r="F34" s="40">
        <v>155.33699999999999</v>
      </c>
      <c r="G34" s="16"/>
      <c r="H34" s="17">
        <f>IF(F34="","",((G34/D34)*F34)*0.2)</f>
        <v>0</v>
      </c>
    </row>
    <row r="35" spans="1:8" ht="15" x14ac:dyDescent="0.25">
      <c r="A35" s="39" t="s">
        <v>1645</v>
      </c>
      <c r="B35" s="39" t="s">
        <v>1646</v>
      </c>
      <c r="C35" s="39" t="s">
        <v>720</v>
      </c>
      <c r="D35" s="39" t="s">
        <v>690</v>
      </c>
      <c r="E35" s="39" t="s">
        <v>726</v>
      </c>
      <c r="F35" s="40">
        <v>186.30600000000001</v>
      </c>
      <c r="G35" s="16"/>
      <c r="H35" s="17">
        <f t="shared" si="0"/>
        <v>0</v>
      </c>
    </row>
    <row r="36" spans="1:8" ht="15" x14ac:dyDescent="0.25">
      <c r="A36" s="39" t="s">
        <v>1613</v>
      </c>
      <c r="B36" s="39" t="s">
        <v>1614</v>
      </c>
      <c r="C36" s="39" t="s">
        <v>720</v>
      </c>
      <c r="D36" s="39" t="s">
        <v>680</v>
      </c>
      <c r="E36" s="39" t="s">
        <v>726</v>
      </c>
      <c r="F36" s="40">
        <v>12.273999999999999</v>
      </c>
      <c r="G36" s="16"/>
      <c r="H36" s="17">
        <f t="shared" si="0"/>
        <v>0</v>
      </c>
    </row>
    <row r="37" spans="1:8" ht="15" x14ac:dyDescent="0.25">
      <c r="A37" s="39" t="s">
        <v>2188</v>
      </c>
      <c r="B37" s="39" t="s">
        <v>2189</v>
      </c>
      <c r="C37" s="39" t="s">
        <v>720</v>
      </c>
      <c r="D37" s="39" t="s">
        <v>683</v>
      </c>
      <c r="E37" s="39" t="s">
        <v>726</v>
      </c>
      <c r="F37" s="40">
        <v>8.0000000000000002E-3</v>
      </c>
      <c r="G37" s="16"/>
      <c r="H37" s="17">
        <f t="shared" si="0"/>
        <v>0</v>
      </c>
    </row>
    <row r="38" spans="1:8" ht="15" x14ac:dyDescent="0.25">
      <c r="A38" s="39" t="s">
        <v>1356</v>
      </c>
      <c r="B38" s="39" t="s">
        <v>1357</v>
      </c>
      <c r="C38" s="39" t="s">
        <v>720</v>
      </c>
      <c r="D38" s="39" t="s">
        <v>680</v>
      </c>
      <c r="E38" s="39" t="s">
        <v>726</v>
      </c>
      <c r="F38" s="40">
        <v>293.935</v>
      </c>
      <c r="G38" s="16"/>
      <c r="H38" s="17">
        <f t="shared" si="0"/>
        <v>0</v>
      </c>
    </row>
    <row r="39" spans="1:8" ht="15" x14ac:dyDescent="0.25">
      <c r="A39" s="39" t="s">
        <v>1859</v>
      </c>
      <c r="B39" s="39" t="s">
        <v>1860</v>
      </c>
      <c r="C39" s="39" t="s">
        <v>720</v>
      </c>
      <c r="D39" s="39" t="s">
        <v>680</v>
      </c>
      <c r="E39" s="39" t="s">
        <v>726</v>
      </c>
      <c r="F39" s="40">
        <v>182.98</v>
      </c>
      <c r="G39" s="16"/>
      <c r="H39" s="17">
        <f t="shared" si="0"/>
        <v>0</v>
      </c>
    </row>
    <row r="40" spans="1:8" ht="15" x14ac:dyDescent="0.25">
      <c r="A40" s="39" t="s">
        <v>155</v>
      </c>
      <c r="B40" s="39" t="s">
        <v>156</v>
      </c>
      <c r="C40" s="39" t="s">
        <v>812</v>
      </c>
      <c r="D40" s="39" t="s">
        <v>685</v>
      </c>
      <c r="E40" s="39" t="s">
        <v>726</v>
      </c>
      <c r="F40" s="40">
        <v>16.074999999999999</v>
      </c>
      <c r="G40" s="16"/>
      <c r="H40" s="17">
        <f t="shared" si="0"/>
        <v>0</v>
      </c>
    </row>
    <row r="41" spans="1:8" ht="15" x14ac:dyDescent="0.25">
      <c r="A41" s="39" t="s">
        <v>759</v>
      </c>
      <c r="B41" s="39" t="s">
        <v>1122</v>
      </c>
      <c r="C41" s="39" t="s">
        <v>758</v>
      </c>
      <c r="D41" s="39" t="s">
        <v>680</v>
      </c>
      <c r="E41" s="39" t="s">
        <v>723</v>
      </c>
      <c r="F41" s="40">
        <v>143.215</v>
      </c>
      <c r="G41" s="16"/>
      <c r="H41" s="17">
        <f t="shared" si="0"/>
        <v>0</v>
      </c>
    </row>
    <row r="42" spans="1:8" ht="15" x14ac:dyDescent="0.25">
      <c r="A42" s="39" t="s">
        <v>667</v>
      </c>
      <c r="B42" s="39" t="s">
        <v>1123</v>
      </c>
      <c r="C42" s="39" t="s">
        <v>740</v>
      </c>
      <c r="D42" s="39" t="s">
        <v>681</v>
      </c>
      <c r="E42" s="39" t="s">
        <v>724</v>
      </c>
      <c r="F42" s="40">
        <v>289.91399999999999</v>
      </c>
      <c r="G42" s="16"/>
      <c r="H42" s="17">
        <f t="shared" si="0"/>
        <v>0</v>
      </c>
    </row>
    <row r="43" spans="1:8" ht="15" x14ac:dyDescent="0.25">
      <c r="A43" s="39" t="s">
        <v>1532</v>
      </c>
      <c r="B43" s="39" t="s">
        <v>1533</v>
      </c>
      <c r="C43" s="39" t="s">
        <v>720</v>
      </c>
      <c r="D43" s="39" t="s">
        <v>681</v>
      </c>
      <c r="E43" s="39" t="s">
        <v>724</v>
      </c>
      <c r="F43" s="40">
        <v>241.148</v>
      </c>
      <c r="G43" s="16"/>
      <c r="H43" s="17">
        <f t="shared" si="0"/>
        <v>0</v>
      </c>
    </row>
    <row r="44" spans="1:8" ht="30" x14ac:dyDescent="0.25">
      <c r="A44" s="39" t="s">
        <v>668</v>
      </c>
      <c r="B44" s="39" t="s">
        <v>1124</v>
      </c>
      <c r="C44" s="39" t="s">
        <v>741</v>
      </c>
      <c r="D44" s="39" t="s">
        <v>680</v>
      </c>
      <c r="E44" s="39" t="s">
        <v>727</v>
      </c>
      <c r="F44" s="40">
        <v>156.96199999999999</v>
      </c>
      <c r="G44" s="16"/>
      <c r="H44" s="17">
        <f t="shared" si="0"/>
        <v>0</v>
      </c>
    </row>
    <row r="45" spans="1:8" ht="15" x14ac:dyDescent="0.25">
      <c r="A45" s="39" t="s">
        <v>669</v>
      </c>
      <c r="B45" s="39" t="s">
        <v>1125</v>
      </c>
      <c r="C45" s="39" t="s">
        <v>742</v>
      </c>
      <c r="D45" s="39" t="s">
        <v>680</v>
      </c>
      <c r="E45" s="39" t="s">
        <v>723</v>
      </c>
      <c r="F45" s="40">
        <v>72.156999999999996</v>
      </c>
      <c r="G45" s="16"/>
      <c r="H45" s="17">
        <f t="shared" si="0"/>
        <v>0</v>
      </c>
    </row>
    <row r="46" spans="1:8" ht="15" x14ac:dyDescent="0.25">
      <c r="A46" s="39" t="s">
        <v>1996</v>
      </c>
      <c r="B46" s="39" t="s">
        <v>1997</v>
      </c>
      <c r="C46" s="39" t="s">
        <v>720</v>
      </c>
      <c r="D46" s="39" t="s">
        <v>685</v>
      </c>
      <c r="E46" s="39" t="s">
        <v>723</v>
      </c>
      <c r="F46" s="40">
        <v>83.49</v>
      </c>
      <c r="G46" s="16"/>
      <c r="H46" s="17">
        <f t="shared" si="0"/>
        <v>0</v>
      </c>
    </row>
    <row r="47" spans="1:8" ht="15" x14ac:dyDescent="0.25">
      <c r="A47" s="39" t="s">
        <v>1998</v>
      </c>
      <c r="B47" s="39" t="s">
        <v>1999</v>
      </c>
      <c r="C47" s="39" t="s">
        <v>720</v>
      </c>
      <c r="D47" s="39" t="s">
        <v>685</v>
      </c>
      <c r="E47" s="39" t="s">
        <v>723</v>
      </c>
      <c r="F47" s="40">
        <v>22.35</v>
      </c>
      <c r="G47" s="16"/>
      <c r="H47" s="17">
        <f t="shared" si="0"/>
        <v>0</v>
      </c>
    </row>
    <row r="48" spans="1:8" ht="15" x14ac:dyDescent="0.25">
      <c r="A48" s="39" t="s">
        <v>2000</v>
      </c>
      <c r="B48" s="39" t="s">
        <v>2001</v>
      </c>
      <c r="C48" s="39" t="s">
        <v>720</v>
      </c>
      <c r="D48" s="39" t="s">
        <v>683</v>
      </c>
      <c r="E48" s="39" t="s">
        <v>723</v>
      </c>
      <c r="F48" s="40">
        <v>10.929</v>
      </c>
      <c r="G48" s="16"/>
      <c r="H48" s="17">
        <f t="shared" si="0"/>
        <v>0</v>
      </c>
    </row>
    <row r="49" spans="1:8" ht="15" x14ac:dyDescent="0.25">
      <c r="A49" s="39" t="s">
        <v>2002</v>
      </c>
      <c r="B49" s="39" t="s">
        <v>2003</v>
      </c>
      <c r="C49" s="39" t="s">
        <v>2004</v>
      </c>
      <c r="D49" s="39" t="s">
        <v>685</v>
      </c>
      <c r="E49" s="39" t="s">
        <v>723</v>
      </c>
      <c r="F49" s="40">
        <v>21.858000000000001</v>
      </c>
      <c r="G49" s="16"/>
      <c r="H49" s="17">
        <f t="shared" si="0"/>
        <v>0</v>
      </c>
    </row>
    <row r="50" spans="1:8" ht="15" x14ac:dyDescent="0.25">
      <c r="A50" s="39" t="s">
        <v>2005</v>
      </c>
      <c r="B50" s="39" t="s">
        <v>2006</v>
      </c>
      <c r="C50" s="39" t="s">
        <v>720</v>
      </c>
      <c r="D50" s="39" t="s">
        <v>684</v>
      </c>
      <c r="E50" s="39" t="s">
        <v>723</v>
      </c>
      <c r="F50" s="40">
        <v>28.870999999999999</v>
      </c>
      <c r="G50" s="16"/>
      <c r="H50" s="17">
        <f t="shared" si="0"/>
        <v>0</v>
      </c>
    </row>
    <row r="51" spans="1:8" ht="15" x14ac:dyDescent="0.25">
      <c r="A51" s="39" t="s">
        <v>2007</v>
      </c>
      <c r="B51" s="39" t="s">
        <v>2008</v>
      </c>
      <c r="C51" s="39" t="s">
        <v>720</v>
      </c>
      <c r="D51" s="39" t="s">
        <v>685</v>
      </c>
      <c r="E51" s="39" t="s">
        <v>723</v>
      </c>
      <c r="F51" s="40">
        <v>36.848999999999997</v>
      </c>
      <c r="G51" s="16"/>
      <c r="H51" s="17">
        <f t="shared" si="0"/>
        <v>0</v>
      </c>
    </row>
    <row r="52" spans="1:8" ht="15" x14ac:dyDescent="0.25">
      <c r="A52" s="39" t="s">
        <v>670</v>
      </c>
      <c r="B52" s="39" t="s">
        <v>1126</v>
      </c>
      <c r="C52" s="39" t="s">
        <v>720</v>
      </c>
      <c r="D52" s="39" t="s">
        <v>685</v>
      </c>
      <c r="E52" s="39" t="s">
        <v>723</v>
      </c>
      <c r="F52" s="40">
        <v>83.492000000000004</v>
      </c>
      <c r="G52" s="16"/>
      <c r="H52" s="17">
        <f t="shared" si="0"/>
        <v>0</v>
      </c>
    </row>
    <row r="53" spans="1:8" ht="15" x14ac:dyDescent="0.25">
      <c r="A53" s="39" t="s">
        <v>671</v>
      </c>
      <c r="B53" s="39" t="s">
        <v>1127</v>
      </c>
      <c r="C53" s="39" t="s">
        <v>720</v>
      </c>
      <c r="D53" s="39" t="s">
        <v>685</v>
      </c>
      <c r="E53" s="39" t="s">
        <v>723</v>
      </c>
      <c r="F53" s="40">
        <v>257.98899999999998</v>
      </c>
      <c r="G53" s="16"/>
      <c r="H53" s="17">
        <f t="shared" si="0"/>
        <v>0</v>
      </c>
    </row>
    <row r="54" spans="1:8" ht="15" x14ac:dyDescent="0.25">
      <c r="A54" s="39" t="s">
        <v>1534</v>
      </c>
      <c r="B54" s="39" t="s">
        <v>1535</v>
      </c>
      <c r="C54" s="39" t="s">
        <v>720</v>
      </c>
      <c r="D54" s="39" t="s">
        <v>680</v>
      </c>
      <c r="E54" s="39" t="s">
        <v>738</v>
      </c>
      <c r="F54" s="40">
        <v>261.14600000000002</v>
      </c>
      <c r="G54" s="16"/>
      <c r="H54" s="17">
        <f t="shared" si="0"/>
        <v>0</v>
      </c>
    </row>
    <row r="55" spans="1:8" ht="15" x14ac:dyDescent="0.25">
      <c r="A55" s="39" t="s">
        <v>2009</v>
      </c>
      <c r="B55" s="39" t="s">
        <v>2010</v>
      </c>
      <c r="C55" s="39" t="s">
        <v>720</v>
      </c>
      <c r="D55" s="39" t="s">
        <v>685</v>
      </c>
      <c r="E55" s="39" t="s">
        <v>723</v>
      </c>
      <c r="F55" s="40">
        <v>83.492000000000004</v>
      </c>
      <c r="G55" s="16"/>
      <c r="H55" s="17">
        <f t="shared" si="0"/>
        <v>0</v>
      </c>
    </row>
    <row r="56" spans="1:8" ht="15" x14ac:dyDescent="0.25">
      <c r="A56" s="39" t="s">
        <v>672</v>
      </c>
      <c r="B56" s="39" t="s">
        <v>1128</v>
      </c>
      <c r="C56" s="39" t="s">
        <v>743</v>
      </c>
      <c r="D56" s="39" t="s">
        <v>680</v>
      </c>
      <c r="E56" s="39" t="s">
        <v>723</v>
      </c>
      <c r="F56" s="40">
        <v>317.673</v>
      </c>
      <c r="G56" s="16"/>
      <c r="H56" s="17">
        <f t="shared" si="0"/>
        <v>0</v>
      </c>
    </row>
    <row r="57" spans="1:8" ht="15" x14ac:dyDescent="0.25">
      <c r="A57" s="39" t="s">
        <v>1536</v>
      </c>
      <c r="B57" s="39" t="s">
        <v>1537</v>
      </c>
      <c r="C57" s="39" t="s">
        <v>720</v>
      </c>
      <c r="D57" s="39" t="s">
        <v>685</v>
      </c>
      <c r="E57" s="39" t="s">
        <v>723</v>
      </c>
      <c r="F57" s="40">
        <v>312.90199999999999</v>
      </c>
      <c r="G57" s="16"/>
      <c r="H57" s="17">
        <f t="shared" si="0"/>
        <v>0</v>
      </c>
    </row>
    <row r="58" spans="1:8" ht="15" x14ac:dyDescent="0.25">
      <c r="A58" s="39" t="s">
        <v>2011</v>
      </c>
      <c r="B58" s="39" t="s">
        <v>2012</v>
      </c>
      <c r="C58" s="39" t="s">
        <v>720</v>
      </c>
      <c r="D58" s="39" t="s">
        <v>685</v>
      </c>
      <c r="E58" s="39" t="s">
        <v>723</v>
      </c>
      <c r="F58" s="40">
        <v>327.89299999999997</v>
      </c>
      <c r="G58" s="16"/>
      <c r="H58" s="17">
        <f t="shared" si="0"/>
        <v>0</v>
      </c>
    </row>
    <row r="59" spans="1:8" ht="30" x14ac:dyDescent="0.25">
      <c r="A59" s="39" t="s">
        <v>673</v>
      </c>
      <c r="B59" s="39" t="s">
        <v>1129</v>
      </c>
      <c r="C59" s="39" t="s">
        <v>744</v>
      </c>
      <c r="D59" s="39" t="s">
        <v>685</v>
      </c>
      <c r="E59" s="39" t="s">
        <v>723</v>
      </c>
      <c r="F59" s="40">
        <v>33.96</v>
      </c>
      <c r="G59" s="16"/>
      <c r="H59" s="17">
        <f t="shared" si="0"/>
        <v>0</v>
      </c>
    </row>
    <row r="60" spans="1:8" ht="15" x14ac:dyDescent="0.25">
      <c r="A60" s="39" t="s">
        <v>674</v>
      </c>
      <c r="B60" s="39" t="s">
        <v>1130</v>
      </c>
      <c r="C60" s="39" t="s">
        <v>720</v>
      </c>
      <c r="D60" s="39" t="s">
        <v>685</v>
      </c>
      <c r="E60" s="39" t="s">
        <v>723</v>
      </c>
      <c r="F60" s="40">
        <v>39.07</v>
      </c>
      <c r="G60" s="16"/>
      <c r="H60" s="17">
        <f t="shared" si="0"/>
        <v>0</v>
      </c>
    </row>
    <row r="61" spans="1:8" ht="15" x14ac:dyDescent="0.25">
      <c r="A61" s="39" t="s">
        <v>675</v>
      </c>
      <c r="B61" s="39" t="s">
        <v>1131</v>
      </c>
      <c r="C61" s="39" t="s">
        <v>745</v>
      </c>
      <c r="D61" s="39" t="s">
        <v>685</v>
      </c>
      <c r="E61" s="39" t="s">
        <v>723</v>
      </c>
      <c r="F61" s="40">
        <v>133.47200000000001</v>
      </c>
      <c r="G61" s="16"/>
      <c r="H61" s="17">
        <f t="shared" si="0"/>
        <v>0</v>
      </c>
    </row>
    <row r="62" spans="1:8" ht="15" x14ac:dyDescent="0.25">
      <c r="A62" s="39" t="s">
        <v>1273</v>
      </c>
      <c r="B62" s="39" t="s">
        <v>1274</v>
      </c>
      <c r="C62" s="39" t="s">
        <v>720</v>
      </c>
      <c r="D62" s="39" t="s">
        <v>680</v>
      </c>
      <c r="E62" s="39" t="s">
        <v>728</v>
      </c>
      <c r="F62" s="40">
        <v>177.55500000000001</v>
      </c>
      <c r="G62" s="16"/>
      <c r="H62" s="17">
        <f t="shared" si="0"/>
        <v>0</v>
      </c>
    </row>
    <row r="63" spans="1:8" ht="15" x14ac:dyDescent="0.25">
      <c r="A63" s="39" t="s">
        <v>676</v>
      </c>
      <c r="B63" s="39" t="s">
        <v>1132</v>
      </c>
      <c r="C63" s="39" t="s">
        <v>746</v>
      </c>
      <c r="D63" s="39" t="s">
        <v>686</v>
      </c>
      <c r="E63" s="39" t="s">
        <v>725</v>
      </c>
      <c r="F63" s="40">
        <v>164.422</v>
      </c>
      <c r="G63" s="16"/>
      <c r="H63" s="17">
        <f t="shared" si="0"/>
        <v>0</v>
      </c>
    </row>
    <row r="64" spans="1:8" ht="30" x14ac:dyDescent="0.25">
      <c r="A64" s="39" t="s">
        <v>1611</v>
      </c>
      <c r="B64" s="39" t="s">
        <v>1612</v>
      </c>
      <c r="C64" s="39" t="s">
        <v>747</v>
      </c>
      <c r="D64" s="39" t="s">
        <v>680</v>
      </c>
      <c r="E64" s="39" t="s">
        <v>728</v>
      </c>
      <c r="F64" s="40">
        <v>75.144999999999996</v>
      </c>
      <c r="G64" s="16"/>
      <c r="H64" s="17">
        <f t="shared" ref="H64:H127" si="1">IF(F64="","",((G64/D64)*F64)*0.2)</f>
        <v>0</v>
      </c>
    </row>
    <row r="65" spans="1:8" ht="30" x14ac:dyDescent="0.25">
      <c r="A65" s="39" t="s">
        <v>677</v>
      </c>
      <c r="B65" s="39" t="s">
        <v>1133</v>
      </c>
      <c r="C65" s="39" t="s">
        <v>747</v>
      </c>
      <c r="D65" s="39" t="s">
        <v>680</v>
      </c>
      <c r="E65" s="39" t="s">
        <v>728</v>
      </c>
      <c r="F65" s="40">
        <v>31.670999999999999</v>
      </c>
      <c r="G65" s="16"/>
      <c r="H65" s="17">
        <f t="shared" si="1"/>
        <v>0</v>
      </c>
    </row>
    <row r="66" spans="1:8" ht="15" x14ac:dyDescent="0.25">
      <c r="A66" s="39" t="s">
        <v>678</v>
      </c>
      <c r="B66" s="39" t="s">
        <v>1134</v>
      </c>
      <c r="C66" s="39" t="s">
        <v>746</v>
      </c>
      <c r="D66" s="39" t="s">
        <v>687</v>
      </c>
      <c r="E66" s="39" t="s">
        <v>725</v>
      </c>
      <c r="F66" s="40">
        <v>70.376000000000005</v>
      </c>
      <c r="G66" s="16"/>
      <c r="H66" s="17">
        <f t="shared" si="1"/>
        <v>0</v>
      </c>
    </row>
    <row r="67" spans="1:8" ht="15" x14ac:dyDescent="0.25">
      <c r="A67" s="39" t="s">
        <v>679</v>
      </c>
      <c r="B67" s="39" t="s">
        <v>1135</v>
      </c>
      <c r="C67" s="39" t="s">
        <v>746</v>
      </c>
      <c r="D67" s="39" t="s">
        <v>686</v>
      </c>
      <c r="E67" s="39" t="s">
        <v>725</v>
      </c>
      <c r="F67" s="40">
        <v>140.75200000000001</v>
      </c>
      <c r="G67" s="16"/>
      <c r="H67" s="17">
        <f t="shared" si="1"/>
        <v>0</v>
      </c>
    </row>
    <row r="68" spans="1:8" ht="15" x14ac:dyDescent="0.25">
      <c r="A68" s="39" t="s">
        <v>1538</v>
      </c>
      <c r="B68" s="39" t="s">
        <v>1539</v>
      </c>
      <c r="C68" s="39" t="s">
        <v>720</v>
      </c>
      <c r="D68" s="39" t="s">
        <v>688</v>
      </c>
      <c r="E68" s="39" t="s">
        <v>725</v>
      </c>
      <c r="F68" s="40">
        <v>73.814999999999998</v>
      </c>
      <c r="G68" s="16"/>
      <c r="H68" s="17">
        <f t="shared" si="1"/>
        <v>0</v>
      </c>
    </row>
    <row r="69" spans="1:8" ht="15" x14ac:dyDescent="0.25">
      <c r="A69" s="39" t="s">
        <v>1775</v>
      </c>
      <c r="B69" s="39" t="s">
        <v>1776</v>
      </c>
      <c r="C69" s="39" t="s">
        <v>720</v>
      </c>
      <c r="D69" s="39" t="s">
        <v>685</v>
      </c>
      <c r="E69" s="39" t="s">
        <v>723</v>
      </c>
      <c r="F69" s="40">
        <v>161.53800000000001</v>
      </c>
      <c r="G69" s="16"/>
      <c r="H69" s="17">
        <f t="shared" si="1"/>
        <v>0</v>
      </c>
    </row>
    <row r="70" spans="1:8" ht="15" x14ac:dyDescent="0.25">
      <c r="A70" s="39" t="s">
        <v>1777</v>
      </c>
      <c r="B70" s="39" t="s">
        <v>1778</v>
      </c>
      <c r="C70" s="39" t="s">
        <v>720</v>
      </c>
      <c r="D70" s="39" t="s">
        <v>1779</v>
      </c>
      <c r="E70" s="39" t="s">
        <v>723</v>
      </c>
      <c r="F70" s="40">
        <v>65.55</v>
      </c>
      <c r="G70" s="16"/>
      <c r="H70" s="17">
        <f t="shared" si="1"/>
        <v>0</v>
      </c>
    </row>
    <row r="71" spans="1:8" ht="15" x14ac:dyDescent="0.25">
      <c r="A71" s="39" t="s">
        <v>1780</v>
      </c>
      <c r="B71" s="39" t="s">
        <v>1781</v>
      </c>
      <c r="C71" s="39" t="s">
        <v>720</v>
      </c>
      <c r="D71" s="39" t="s">
        <v>1779</v>
      </c>
      <c r="E71" s="39" t="s">
        <v>723</v>
      </c>
      <c r="F71" s="40">
        <v>87.78</v>
      </c>
      <c r="G71" s="16"/>
      <c r="H71" s="17">
        <f t="shared" si="1"/>
        <v>0</v>
      </c>
    </row>
    <row r="72" spans="1:8" ht="15" x14ac:dyDescent="0.25">
      <c r="A72" s="39" t="s">
        <v>1782</v>
      </c>
      <c r="B72" s="39" t="s">
        <v>1783</v>
      </c>
      <c r="C72" s="39" t="s">
        <v>720</v>
      </c>
      <c r="D72" s="39" t="s">
        <v>1779</v>
      </c>
      <c r="E72" s="39" t="s">
        <v>723</v>
      </c>
      <c r="F72" s="40">
        <v>155.89500000000001</v>
      </c>
      <c r="G72" s="16"/>
      <c r="H72" s="17">
        <f t="shared" si="1"/>
        <v>0</v>
      </c>
    </row>
    <row r="73" spans="1:8" ht="15" x14ac:dyDescent="0.25">
      <c r="A73" s="39" t="s">
        <v>1784</v>
      </c>
      <c r="B73" s="39" t="s">
        <v>1785</v>
      </c>
      <c r="C73" s="39" t="s">
        <v>720</v>
      </c>
      <c r="D73" s="39" t="s">
        <v>683</v>
      </c>
      <c r="E73" s="39" t="s">
        <v>723</v>
      </c>
      <c r="F73" s="40">
        <v>147.06</v>
      </c>
      <c r="G73" s="16"/>
      <c r="H73" s="17">
        <f t="shared" si="1"/>
        <v>0</v>
      </c>
    </row>
    <row r="74" spans="1:8" ht="15" x14ac:dyDescent="0.25">
      <c r="A74" s="39" t="s">
        <v>1786</v>
      </c>
      <c r="B74" s="39" t="s">
        <v>1787</v>
      </c>
      <c r="C74" s="39" t="s">
        <v>720</v>
      </c>
      <c r="D74" s="39" t="s">
        <v>685</v>
      </c>
      <c r="E74" s="39" t="s">
        <v>723</v>
      </c>
      <c r="F74" s="40">
        <v>161.65199999999999</v>
      </c>
      <c r="G74" s="16"/>
      <c r="H74" s="17">
        <f t="shared" si="1"/>
        <v>0</v>
      </c>
    </row>
    <row r="75" spans="1:8" ht="15" x14ac:dyDescent="0.25">
      <c r="A75" s="39" t="s">
        <v>1788</v>
      </c>
      <c r="B75" s="39" t="s">
        <v>2190</v>
      </c>
      <c r="C75" s="39" t="s">
        <v>720</v>
      </c>
      <c r="D75" s="39" t="s">
        <v>680</v>
      </c>
      <c r="E75" s="39" t="s">
        <v>723</v>
      </c>
      <c r="F75" s="40">
        <v>3.472</v>
      </c>
      <c r="G75" s="16"/>
      <c r="H75" s="17">
        <f t="shared" si="1"/>
        <v>0</v>
      </c>
    </row>
    <row r="76" spans="1:8" ht="15" x14ac:dyDescent="0.25">
      <c r="A76" s="39" t="s">
        <v>1077</v>
      </c>
      <c r="B76" s="39" t="s">
        <v>1136</v>
      </c>
      <c r="C76" s="39" t="s">
        <v>720</v>
      </c>
      <c r="D76" s="39" t="s">
        <v>692</v>
      </c>
      <c r="E76" s="39" t="s">
        <v>723</v>
      </c>
      <c r="F76" s="40">
        <v>0.11899999999999999</v>
      </c>
      <c r="G76" s="16"/>
      <c r="H76" s="17">
        <f t="shared" si="1"/>
        <v>0</v>
      </c>
    </row>
    <row r="77" spans="1:8" ht="15" x14ac:dyDescent="0.25">
      <c r="A77" s="39" t="s">
        <v>10</v>
      </c>
      <c r="B77" s="39" t="s">
        <v>11</v>
      </c>
      <c r="C77" s="39" t="s">
        <v>720</v>
      </c>
      <c r="D77" s="39" t="s">
        <v>680</v>
      </c>
      <c r="E77" s="39" t="s">
        <v>723</v>
      </c>
      <c r="F77" s="40">
        <v>1.4339999999999999</v>
      </c>
      <c r="G77" s="16"/>
      <c r="H77" s="17">
        <f t="shared" si="1"/>
        <v>0</v>
      </c>
    </row>
    <row r="78" spans="1:8" ht="15" x14ac:dyDescent="0.25">
      <c r="A78" s="39" t="s">
        <v>12</v>
      </c>
      <c r="B78" s="39" t="s">
        <v>13</v>
      </c>
      <c r="C78" s="39" t="s">
        <v>720</v>
      </c>
      <c r="D78" s="39" t="s">
        <v>680</v>
      </c>
      <c r="E78" s="39" t="s">
        <v>723</v>
      </c>
      <c r="F78" s="40">
        <v>1.8149999999999999</v>
      </c>
      <c r="G78" s="16"/>
      <c r="H78" s="17">
        <f t="shared" si="1"/>
        <v>0</v>
      </c>
    </row>
    <row r="79" spans="1:8" ht="15" x14ac:dyDescent="0.25">
      <c r="A79" s="39" t="s">
        <v>14</v>
      </c>
      <c r="B79" s="39" t="s">
        <v>15</v>
      </c>
      <c r="C79" s="39" t="s">
        <v>720</v>
      </c>
      <c r="D79" s="39" t="s">
        <v>680</v>
      </c>
      <c r="E79" s="39" t="s">
        <v>723</v>
      </c>
      <c r="F79" s="40">
        <v>1.8080000000000001</v>
      </c>
      <c r="G79" s="16"/>
      <c r="H79" s="17">
        <f t="shared" si="1"/>
        <v>0</v>
      </c>
    </row>
    <row r="80" spans="1:8" ht="15" x14ac:dyDescent="0.25">
      <c r="A80" s="39" t="s">
        <v>16</v>
      </c>
      <c r="B80" s="39" t="s">
        <v>1137</v>
      </c>
      <c r="C80" s="39" t="s">
        <v>720</v>
      </c>
      <c r="D80" s="39" t="s">
        <v>680</v>
      </c>
      <c r="E80" s="39" t="s">
        <v>723</v>
      </c>
      <c r="F80" s="40">
        <v>1.4910000000000001</v>
      </c>
      <c r="G80" s="16"/>
      <c r="H80" s="17">
        <f t="shared" si="1"/>
        <v>0</v>
      </c>
    </row>
    <row r="81" spans="1:8" ht="15" x14ac:dyDescent="0.25">
      <c r="A81" s="39" t="s">
        <v>17</v>
      </c>
      <c r="B81" s="39" t="s">
        <v>18</v>
      </c>
      <c r="C81" s="39" t="s">
        <v>720</v>
      </c>
      <c r="D81" s="39" t="s">
        <v>680</v>
      </c>
      <c r="E81" s="39" t="s">
        <v>723</v>
      </c>
      <c r="F81" s="40">
        <v>14.712</v>
      </c>
      <c r="G81" s="16"/>
      <c r="H81" s="17">
        <f t="shared" si="1"/>
        <v>0</v>
      </c>
    </row>
    <row r="82" spans="1:8" ht="15" x14ac:dyDescent="0.25">
      <c r="A82" s="39" t="s">
        <v>1014</v>
      </c>
      <c r="B82" s="39" t="s">
        <v>1015</v>
      </c>
      <c r="C82" s="39" t="s">
        <v>720</v>
      </c>
      <c r="D82" s="39" t="s">
        <v>692</v>
      </c>
      <c r="E82" s="39" t="s">
        <v>723</v>
      </c>
      <c r="F82" s="40">
        <v>0.26400000000000001</v>
      </c>
      <c r="G82" s="16"/>
      <c r="H82" s="17">
        <f t="shared" si="1"/>
        <v>0</v>
      </c>
    </row>
    <row r="83" spans="1:8" ht="15" x14ac:dyDescent="0.25">
      <c r="A83" s="39" t="s">
        <v>1319</v>
      </c>
      <c r="B83" s="39" t="s">
        <v>1320</v>
      </c>
      <c r="C83" s="39" t="s">
        <v>720</v>
      </c>
      <c r="D83" s="39" t="s">
        <v>689</v>
      </c>
      <c r="E83" s="39" t="s">
        <v>726</v>
      </c>
      <c r="F83" s="40">
        <v>1378.413</v>
      </c>
      <c r="G83" s="16"/>
      <c r="H83" s="17">
        <f t="shared" si="1"/>
        <v>0</v>
      </c>
    </row>
    <row r="84" spans="1:8" ht="15" x14ac:dyDescent="0.25">
      <c r="A84" s="39" t="s">
        <v>1078</v>
      </c>
      <c r="B84" s="39" t="s">
        <v>1079</v>
      </c>
      <c r="C84" s="39" t="s">
        <v>720</v>
      </c>
      <c r="D84" s="39" t="s">
        <v>680</v>
      </c>
      <c r="E84" s="39" t="s">
        <v>1080</v>
      </c>
      <c r="F84" s="40"/>
      <c r="G84" s="16"/>
      <c r="H84" s="17" t="str">
        <f t="shared" si="1"/>
        <v/>
      </c>
    </row>
    <row r="85" spans="1:8" ht="30" x14ac:dyDescent="0.25">
      <c r="A85" s="39" t="s">
        <v>6</v>
      </c>
      <c r="B85" s="39" t="s">
        <v>1010</v>
      </c>
      <c r="C85" s="39" t="s">
        <v>720</v>
      </c>
      <c r="D85" s="39" t="s">
        <v>1081</v>
      </c>
      <c r="E85" s="39" t="s">
        <v>1082</v>
      </c>
      <c r="F85" s="40"/>
      <c r="G85" s="16"/>
      <c r="H85" s="17" t="str">
        <f t="shared" si="1"/>
        <v/>
      </c>
    </row>
    <row r="86" spans="1:8" ht="15" x14ac:dyDescent="0.25">
      <c r="A86" s="39" t="s">
        <v>1321</v>
      </c>
      <c r="B86" s="39" t="s">
        <v>1322</v>
      </c>
      <c r="C86" s="39" t="s">
        <v>720</v>
      </c>
      <c r="D86" s="39" t="s">
        <v>680</v>
      </c>
      <c r="E86" s="39" t="s">
        <v>726</v>
      </c>
      <c r="F86" s="40">
        <v>3.8660000000000001</v>
      </c>
      <c r="G86" s="16"/>
      <c r="H86" s="17">
        <f t="shared" si="1"/>
        <v>0</v>
      </c>
    </row>
    <row r="87" spans="1:8" ht="15" x14ac:dyDescent="0.25">
      <c r="A87" s="39" t="s">
        <v>1323</v>
      </c>
      <c r="B87" s="39" t="s">
        <v>1324</v>
      </c>
      <c r="C87" s="39" t="s">
        <v>720</v>
      </c>
      <c r="D87" s="39" t="s">
        <v>680</v>
      </c>
      <c r="E87" s="39" t="s">
        <v>726</v>
      </c>
      <c r="F87" s="40">
        <v>1.206</v>
      </c>
      <c r="G87" s="16"/>
      <c r="H87" s="17">
        <f t="shared" si="1"/>
        <v>0</v>
      </c>
    </row>
    <row r="88" spans="1:8" ht="15" x14ac:dyDescent="0.25">
      <c r="A88" s="39" t="s">
        <v>19</v>
      </c>
      <c r="B88" s="39" t="s">
        <v>20</v>
      </c>
      <c r="C88" s="39" t="s">
        <v>720</v>
      </c>
      <c r="D88" s="39" t="s">
        <v>688</v>
      </c>
      <c r="E88" s="39" t="s">
        <v>726</v>
      </c>
      <c r="F88" s="40">
        <v>43.377000000000002</v>
      </c>
      <c r="G88" s="16"/>
      <c r="H88" s="17">
        <f t="shared" si="1"/>
        <v>0</v>
      </c>
    </row>
    <row r="89" spans="1:8" ht="15" x14ac:dyDescent="0.25">
      <c r="A89" s="39" t="s">
        <v>1628</v>
      </c>
      <c r="B89" s="39" t="s">
        <v>1629</v>
      </c>
      <c r="C89" s="39" t="s">
        <v>720</v>
      </c>
      <c r="D89" s="39" t="s">
        <v>688</v>
      </c>
      <c r="E89" s="39" t="s">
        <v>726</v>
      </c>
      <c r="F89" s="40">
        <v>5.1999999999999998E-2</v>
      </c>
      <c r="G89" s="16"/>
      <c r="H89" s="17">
        <f t="shared" si="1"/>
        <v>0</v>
      </c>
    </row>
    <row r="90" spans="1:8" ht="15" x14ac:dyDescent="0.25">
      <c r="A90" s="39" t="s">
        <v>21</v>
      </c>
      <c r="B90" s="39" t="s">
        <v>22</v>
      </c>
      <c r="C90" s="39" t="s">
        <v>760</v>
      </c>
      <c r="D90" s="39" t="s">
        <v>689</v>
      </c>
      <c r="E90" s="39" t="s">
        <v>726</v>
      </c>
      <c r="F90" s="40">
        <v>0.44600000000000001</v>
      </c>
      <c r="G90" s="16"/>
      <c r="H90" s="17">
        <f t="shared" si="1"/>
        <v>0</v>
      </c>
    </row>
    <row r="91" spans="1:8" ht="15" x14ac:dyDescent="0.25">
      <c r="A91" s="39" t="s">
        <v>23</v>
      </c>
      <c r="B91" s="39" t="s">
        <v>24</v>
      </c>
      <c r="C91" s="39" t="s">
        <v>720</v>
      </c>
      <c r="D91" s="39" t="s">
        <v>690</v>
      </c>
      <c r="E91" s="39" t="s">
        <v>726</v>
      </c>
      <c r="F91" s="40">
        <v>3.5000000000000003E-2</v>
      </c>
      <c r="G91" s="16"/>
      <c r="H91" s="17">
        <f t="shared" si="1"/>
        <v>0</v>
      </c>
    </row>
    <row r="92" spans="1:8" ht="15" x14ac:dyDescent="0.25">
      <c r="A92" s="39" t="s">
        <v>1630</v>
      </c>
      <c r="B92" s="39" t="s">
        <v>1631</v>
      </c>
      <c r="C92" s="39" t="s">
        <v>720</v>
      </c>
      <c r="D92" s="39" t="s">
        <v>688</v>
      </c>
      <c r="E92" s="39" t="s">
        <v>726</v>
      </c>
      <c r="F92" s="40">
        <v>5.1999999999999998E-2</v>
      </c>
      <c r="G92" s="16"/>
      <c r="H92" s="17">
        <f t="shared" si="1"/>
        <v>0</v>
      </c>
    </row>
    <row r="93" spans="1:8" ht="15" x14ac:dyDescent="0.25">
      <c r="A93" s="39" t="s">
        <v>1632</v>
      </c>
      <c r="B93" s="39" t="s">
        <v>1633</v>
      </c>
      <c r="C93" s="39" t="s">
        <v>720</v>
      </c>
      <c r="D93" s="39" t="s">
        <v>688</v>
      </c>
      <c r="E93" s="39" t="s">
        <v>726</v>
      </c>
      <c r="F93" s="40">
        <v>4.9000000000000002E-2</v>
      </c>
      <c r="G93" s="16"/>
      <c r="H93" s="17">
        <f t="shared" si="1"/>
        <v>0</v>
      </c>
    </row>
    <row r="94" spans="1:8" ht="15" x14ac:dyDescent="0.25">
      <c r="A94" s="39" t="s">
        <v>1789</v>
      </c>
      <c r="B94" s="39" t="s">
        <v>1790</v>
      </c>
      <c r="C94" s="39" t="s">
        <v>720</v>
      </c>
      <c r="D94" s="39" t="s">
        <v>688</v>
      </c>
      <c r="E94" s="39" t="s">
        <v>726</v>
      </c>
      <c r="F94" s="40">
        <v>2.5000000000000001E-2</v>
      </c>
      <c r="G94" s="16"/>
      <c r="H94" s="17">
        <f t="shared" si="1"/>
        <v>0</v>
      </c>
    </row>
    <row r="95" spans="1:8" ht="15" x14ac:dyDescent="0.25">
      <c r="A95" s="39" t="s">
        <v>2191</v>
      </c>
      <c r="B95" s="39" t="s">
        <v>2192</v>
      </c>
      <c r="C95" s="39" t="s">
        <v>720</v>
      </c>
      <c r="D95" s="39" t="s">
        <v>688</v>
      </c>
      <c r="E95" s="39" t="s">
        <v>2193</v>
      </c>
      <c r="F95" s="40">
        <v>0.218</v>
      </c>
      <c r="G95" s="16"/>
      <c r="H95" s="17">
        <f t="shared" si="1"/>
        <v>0</v>
      </c>
    </row>
    <row r="96" spans="1:8" ht="15" x14ac:dyDescent="0.25">
      <c r="A96" s="39" t="s">
        <v>1083</v>
      </c>
      <c r="B96" s="39" t="s">
        <v>1084</v>
      </c>
      <c r="C96" s="39" t="s">
        <v>720</v>
      </c>
      <c r="D96" s="39" t="s">
        <v>680</v>
      </c>
      <c r="E96" s="39" t="s">
        <v>726</v>
      </c>
      <c r="F96" s="40">
        <v>0.38600000000000001</v>
      </c>
      <c r="G96" s="16"/>
      <c r="H96" s="17">
        <f t="shared" si="1"/>
        <v>0</v>
      </c>
    </row>
    <row r="97" spans="1:8" ht="15" x14ac:dyDescent="0.25">
      <c r="A97" s="39" t="s">
        <v>25</v>
      </c>
      <c r="B97" s="39" t="s">
        <v>26</v>
      </c>
      <c r="C97" s="39" t="s">
        <v>720</v>
      </c>
      <c r="D97" s="39" t="s">
        <v>692</v>
      </c>
      <c r="E97" s="39" t="s">
        <v>726</v>
      </c>
      <c r="F97" s="40">
        <v>0.73199999999999998</v>
      </c>
      <c r="G97" s="16"/>
      <c r="H97" s="17">
        <f t="shared" si="1"/>
        <v>0</v>
      </c>
    </row>
    <row r="98" spans="1:8" ht="15" x14ac:dyDescent="0.25">
      <c r="A98" s="39" t="s">
        <v>1540</v>
      </c>
      <c r="B98" s="39" t="s">
        <v>1541</v>
      </c>
      <c r="C98" s="39" t="s">
        <v>720</v>
      </c>
      <c r="D98" s="39" t="s">
        <v>710</v>
      </c>
      <c r="E98" s="39" t="s">
        <v>726</v>
      </c>
      <c r="F98" s="40">
        <v>5.9779999999999998</v>
      </c>
      <c r="G98" s="16"/>
      <c r="H98" s="17">
        <f t="shared" si="1"/>
        <v>0</v>
      </c>
    </row>
    <row r="99" spans="1:8" ht="15" x14ac:dyDescent="0.25">
      <c r="A99" s="39" t="s">
        <v>1791</v>
      </c>
      <c r="B99" s="39" t="s">
        <v>1792</v>
      </c>
      <c r="C99" s="39" t="s">
        <v>720</v>
      </c>
      <c r="D99" s="39" t="s">
        <v>692</v>
      </c>
      <c r="E99" s="39" t="s">
        <v>726</v>
      </c>
      <c r="F99" s="40">
        <v>2.2519999999999998</v>
      </c>
      <c r="G99" s="16"/>
      <c r="H99" s="17">
        <f t="shared" si="1"/>
        <v>0</v>
      </c>
    </row>
    <row r="100" spans="1:8" ht="15" x14ac:dyDescent="0.25">
      <c r="A100" s="39" t="s">
        <v>1793</v>
      </c>
      <c r="B100" s="39" t="s">
        <v>1794</v>
      </c>
      <c r="C100" s="39" t="s">
        <v>720</v>
      </c>
      <c r="D100" s="39" t="s">
        <v>680</v>
      </c>
      <c r="E100" s="39" t="s">
        <v>726</v>
      </c>
      <c r="F100" s="40">
        <v>1.33</v>
      </c>
      <c r="G100" s="16"/>
      <c r="H100" s="17">
        <f t="shared" si="1"/>
        <v>0</v>
      </c>
    </row>
    <row r="101" spans="1:8" ht="15" x14ac:dyDescent="0.25">
      <c r="A101" s="39" t="s">
        <v>2013</v>
      </c>
      <c r="B101" s="39" t="s">
        <v>2014</v>
      </c>
      <c r="C101" s="39" t="s">
        <v>720</v>
      </c>
      <c r="D101" s="39" t="s">
        <v>710</v>
      </c>
      <c r="E101" s="39" t="s">
        <v>726</v>
      </c>
      <c r="F101" s="40">
        <v>4.181</v>
      </c>
      <c r="G101" s="16"/>
      <c r="H101" s="17">
        <f t="shared" si="1"/>
        <v>0</v>
      </c>
    </row>
    <row r="102" spans="1:8" ht="15" x14ac:dyDescent="0.25">
      <c r="A102" s="39" t="s">
        <v>1795</v>
      </c>
      <c r="B102" s="39" t="s">
        <v>1796</v>
      </c>
      <c r="C102" s="39" t="s">
        <v>720</v>
      </c>
      <c r="D102" s="39" t="s">
        <v>680</v>
      </c>
      <c r="E102" s="39" t="s">
        <v>726</v>
      </c>
      <c r="F102" s="40">
        <v>321.17599999999999</v>
      </c>
      <c r="G102" s="16"/>
      <c r="H102" s="17">
        <f t="shared" si="1"/>
        <v>0</v>
      </c>
    </row>
    <row r="103" spans="1:8" ht="15" x14ac:dyDescent="0.25">
      <c r="A103" s="39" t="s">
        <v>1016</v>
      </c>
      <c r="B103" s="39" t="s">
        <v>1138</v>
      </c>
      <c r="C103" s="39" t="s">
        <v>720</v>
      </c>
      <c r="D103" s="39" t="s">
        <v>680</v>
      </c>
      <c r="E103" s="39" t="s">
        <v>726</v>
      </c>
      <c r="F103" s="40">
        <v>795.86099999999999</v>
      </c>
      <c r="G103" s="16"/>
      <c r="H103" s="17">
        <f t="shared" si="1"/>
        <v>0</v>
      </c>
    </row>
    <row r="104" spans="1:8" ht="15" x14ac:dyDescent="0.25">
      <c r="A104" s="39" t="s">
        <v>1325</v>
      </c>
      <c r="B104" s="39" t="s">
        <v>1326</v>
      </c>
      <c r="C104" s="39" t="s">
        <v>720</v>
      </c>
      <c r="D104" s="39" t="s">
        <v>680</v>
      </c>
      <c r="E104" s="39" t="s">
        <v>726</v>
      </c>
      <c r="F104" s="40">
        <v>339.988</v>
      </c>
      <c r="G104" s="16"/>
      <c r="H104" s="17">
        <f t="shared" si="1"/>
        <v>0</v>
      </c>
    </row>
    <row r="105" spans="1:8" ht="15" x14ac:dyDescent="0.25">
      <c r="A105" s="39" t="s">
        <v>27</v>
      </c>
      <c r="B105" s="39" t="s">
        <v>28</v>
      </c>
      <c r="C105" s="39" t="s">
        <v>748</v>
      </c>
      <c r="D105" s="39" t="s">
        <v>680</v>
      </c>
      <c r="E105" s="39" t="s">
        <v>726</v>
      </c>
      <c r="F105" s="40">
        <v>222.839</v>
      </c>
      <c r="G105" s="16"/>
      <c r="H105" s="17">
        <f t="shared" si="1"/>
        <v>0</v>
      </c>
    </row>
    <row r="106" spans="1:8" ht="15" x14ac:dyDescent="0.25">
      <c r="A106" s="39" t="s">
        <v>1327</v>
      </c>
      <c r="B106" s="39" t="s">
        <v>1328</v>
      </c>
      <c r="C106" s="39" t="s">
        <v>720</v>
      </c>
      <c r="D106" s="39" t="s">
        <v>680</v>
      </c>
      <c r="E106" s="39" t="s">
        <v>726</v>
      </c>
      <c r="F106" s="40">
        <v>1.71</v>
      </c>
      <c r="G106" s="16"/>
      <c r="H106" s="17">
        <f t="shared" si="1"/>
        <v>0</v>
      </c>
    </row>
    <row r="107" spans="1:8" ht="15" x14ac:dyDescent="0.25">
      <c r="A107" s="39" t="s">
        <v>1139</v>
      </c>
      <c r="B107" s="39" t="s">
        <v>1140</v>
      </c>
      <c r="C107" s="39" t="s">
        <v>720</v>
      </c>
      <c r="D107" s="39" t="s">
        <v>680</v>
      </c>
      <c r="E107" s="39" t="s">
        <v>726</v>
      </c>
      <c r="F107" s="40">
        <v>2441.4929999999999</v>
      </c>
      <c r="G107" s="16"/>
      <c r="H107" s="17">
        <f t="shared" si="1"/>
        <v>0</v>
      </c>
    </row>
    <row r="108" spans="1:8" ht="15" x14ac:dyDescent="0.25">
      <c r="A108" s="39" t="s">
        <v>1797</v>
      </c>
      <c r="B108" s="39" t="s">
        <v>1798</v>
      </c>
      <c r="C108" s="39" t="s">
        <v>720</v>
      </c>
      <c r="D108" s="39" t="s">
        <v>680</v>
      </c>
      <c r="E108" s="39" t="s">
        <v>726</v>
      </c>
      <c r="F108" s="40">
        <v>4.45</v>
      </c>
      <c r="G108" s="16"/>
      <c r="H108" s="17">
        <f>IF(F108="","",((G108/D108)*F108)*0.2)</f>
        <v>0</v>
      </c>
    </row>
    <row r="109" spans="1:8" ht="15" x14ac:dyDescent="0.25">
      <c r="A109" s="39" t="s">
        <v>2015</v>
      </c>
      <c r="B109" s="39" t="s">
        <v>2016</v>
      </c>
      <c r="C109" s="39" t="s">
        <v>720</v>
      </c>
      <c r="D109" s="39" t="s">
        <v>680</v>
      </c>
      <c r="E109" s="39" t="s">
        <v>726</v>
      </c>
      <c r="F109" s="40">
        <v>444.976</v>
      </c>
      <c r="G109" s="16"/>
      <c r="H109" s="17">
        <f t="shared" si="1"/>
        <v>0</v>
      </c>
    </row>
    <row r="110" spans="1:8" ht="15" x14ac:dyDescent="0.25">
      <c r="A110" s="39" t="s">
        <v>1731</v>
      </c>
      <c r="B110" s="39" t="s">
        <v>1732</v>
      </c>
      <c r="C110" s="39" t="s">
        <v>720</v>
      </c>
      <c r="D110" s="39" t="s">
        <v>680</v>
      </c>
      <c r="E110" s="39" t="s">
        <v>726</v>
      </c>
      <c r="F110" s="40">
        <v>381.23700000000002</v>
      </c>
      <c r="G110" s="16"/>
      <c r="H110" s="17">
        <f t="shared" si="1"/>
        <v>0</v>
      </c>
    </row>
    <row r="111" spans="1:8" ht="15" x14ac:dyDescent="0.25">
      <c r="A111" s="39" t="s">
        <v>1542</v>
      </c>
      <c r="B111" s="39" t="s">
        <v>1543</v>
      </c>
      <c r="C111" s="39" t="s">
        <v>720</v>
      </c>
      <c r="D111" s="39" t="s">
        <v>703</v>
      </c>
      <c r="E111" s="39" t="s">
        <v>726</v>
      </c>
      <c r="F111" s="40">
        <v>77.816999999999993</v>
      </c>
      <c r="G111" s="16"/>
      <c r="H111" s="17">
        <f t="shared" si="1"/>
        <v>0</v>
      </c>
    </row>
    <row r="112" spans="1:8" ht="15" x14ac:dyDescent="0.25">
      <c r="A112" s="39" t="s">
        <v>1017</v>
      </c>
      <c r="B112" s="39" t="s">
        <v>1018</v>
      </c>
      <c r="C112" s="39" t="s">
        <v>720</v>
      </c>
      <c r="D112" s="39" t="s">
        <v>688</v>
      </c>
      <c r="E112" s="39" t="s">
        <v>726</v>
      </c>
      <c r="F112" s="40">
        <v>201.566</v>
      </c>
      <c r="G112" s="16"/>
      <c r="H112" s="17">
        <f t="shared" si="1"/>
        <v>0</v>
      </c>
    </row>
    <row r="113" spans="1:8" ht="15" x14ac:dyDescent="0.25">
      <c r="A113" s="39" t="s">
        <v>1329</v>
      </c>
      <c r="B113" s="39" t="s">
        <v>1330</v>
      </c>
      <c r="C113" s="39" t="s">
        <v>720</v>
      </c>
      <c r="D113" s="39" t="s">
        <v>692</v>
      </c>
      <c r="E113" s="39" t="s">
        <v>726</v>
      </c>
      <c r="F113" s="40">
        <v>99.039000000000001</v>
      </c>
      <c r="G113" s="16"/>
      <c r="H113" s="17">
        <f t="shared" si="1"/>
        <v>0</v>
      </c>
    </row>
    <row r="114" spans="1:8" ht="15" x14ac:dyDescent="0.25">
      <c r="A114" s="39" t="s">
        <v>1466</v>
      </c>
      <c r="B114" s="39" t="s">
        <v>1467</v>
      </c>
      <c r="C114" s="39" t="s">
        <v>720</v>
      </c>
      <c r="D114" s="39" t="s">
        <v>685</v>
      </c>
      <c r="E114" s="39" t="s">
        <v>726</v>
      </c>
      <c r="F114" s="40">
        <v>116.471</v>
      </c>
      <c r="G114" s="16"/>
      <c r="H114" s="17">
        <f t="shared" si="1"/>
        <v>0</v>
      </c>
    </row>
    <row r="115" spans="1:8" ht="15" x14ac:dyDescent="0.25">
      <c r="A115" s="39" t="s">
        <v>1634</v>
      </c>
      <c r="B115" s="39" t="s">
        <v>1635</v>
      </c>
      <c r="C115" s="39" t="s">
        <v>720</v>
      </c>
      <c r="D115" s="39" t="s">
        <v>685</v>
      </c>
      <c r="E115" s="39" t="s">
        <v>726</v>
      </c>
      <c r="F115" s="40">
        <v>318.85199999999998</v>
      </c>
      <c r="G115" s="16"/>
      <c r="H115" s="17">
        <f t="shared" si="1"/>
        <v>0</v>
      </c>
    </row>
    <row r="116" spans="1:8" ht="15" x14ac:dyDescent="0.25">
      <c r="A116" s="39" t="s">
        <v>1733</v>
      </c>
      <c r="B116" s="39" t="s">
        <v>1734</v>
      </c>
      <c r="C116" s="39" t="s">
        <v>720</v>
      </c>
      <c r="D116" s="39" t="s">
        <v>680</v>
      </c>
      <c r="E116" s="39" t="s">
        <v>726</v>
      </c>
      <c r="F116" s="40">
        <v>4956.3100000000004</v>
      </c>
      <c r="G116" s="16"/>
      <c r="H116" s="17">
        <f t="shared" si="1"/>
        <v>0</v>
      </c>
    </row>
    <row r="117" spans="1:8" ht="15" x14ac:dyDescent="0.25">
      <c r="A117" s="39" t="s">
        <v>1544</v>
      </c>
      <c r="B117" s="39" t="s">
        <v>1545</v>
      </c>
      <c r="C117" s="39" t="s">
        <v>720</v>
      </c>
      <c r="D117" s="39" t="s">
        <v>680</v>
      </c>
      <c r="E117" s="39" t="s">
        <v>726</v>
      </c>
      <c r="F117" s="40">
        <v>6.3540000000000001</v>
      </c>
      <c r="G117" s="16"/>
      <c r="H117" s="17">
        <f t="shared" si="1"/>
        <v>0</v>
      </c>
    </row>
    <row r="118" spans="1:8" ht="15" x14ac:dyDescent="0.25">
      <c r="A118" s="39" t="s">
        <v>29</v>
      </c>
      <c r="B118" s="39" t="s">
        <v>30</v>
      </c>
      <c r="C118" s="39" t="s">
        <v>749</v>
      </c>
      <c r="D118" s="39" t="s">
        <v>688</v>
      </c>
      <c r="E118" s="39" t="s">
        <v>726</v>
      </c>
      <c r="F118" s="40">
        <v>5.16</v>
      </c>
      <c r="G118" s="16"/>
      <c r="H118" s="17">
        <f t="shared" si="1"/>
        <v>0</v>
      </c>
    </row>
    <row r="119" spans="1:8" ht="15" x14ac:dyDescent="0.25">
      <c r="A119" s="39" t="s">
        <v>1019</v>
      </c>
      <c r="B119" s="39" t="s">
        <v>1020</v>
      </c>
      <c r="C119" s="39" t="s">
        <v>720</v>
      </c>
      <c r="D119" s="39" t="s">
        <v>688</v>
      </c>
      <c r="E119" s="39" t="s">
        <v>726</v>
      </c>
      <c r="F119" s="40">
        <v>5.4480000000000004</v>
      </c>
      <c r="G119" s="16"/>
      <c r="H119" s="17">
        <f t="shared" si="1"/>
        <v>0</v>
      </c>
    </row>
    <row r="120" spans="1:8" ht="15" x14ac:dyDescent="0.25">
      <c r="A120" s="39" t="s">
        <v>31</v>
      </c>
      <c r="B120" s="39" t="s">
        <v>32</v>
      </c>
      <c r="C120" s="39" t="s">
        <v>720</v>
      </c>
      <c r="D120" s="39" t="s">
        <v>689</v>
      </c>
      <c r="E120" s="39" t="s">
        <v>726</v>
      </c>
      <c r="F120" s="40">
        <v>0.60099999999999998</v>
      </c>
      <c r="G120" s="16"/>
      <c r="H120" s="17">
        <f t="shared" si="1"/>
        <v>0</v>
      </c>
    </row>
    <row r="121" spans="1:8" ht="15" x14ac:dyDescent="0.25">
      <c r="A121" s="39" t="s">
        <v>33</v>
      </c>
      <c r="B121" s="39" t="s">
        <v>1141</v>
      </c>
      <c r="C121" s="39" t="s">
        <v>750</v>
      </c>
      <c r="D121" s="39" t="s">
        <v>694</v>
      </c>
      <c r="E121" s="39" t="s">
        <v>726</v>
      </c>
      <c r="F121" s="40">
        <v>11.048999999999999</v>
      </c>
      <c r="G121" s="16"/>
      <c r="H121" s="17">
        <f t="shared" si="1"/>
        <v>0</v>
      </c>
    </row>
    <row r="122" spans="1:8" ht="15" x14ac:dyDescent="0.25">
      <c r="A122" s="39" t="s">
        <v>2194</v>
      </c>
      <c r="B122" s="39" t="s">
        <v>2195</v>
      </c>
      <c r="C122" s="39" t="s">
        <v>720</v>
      </c>
      <c r="D122" s="39" t="s">
        <v>680</v>
      </c>
      <c r="E122" s="39" t="s">
        <v>730</v>
      </c>
      <c r="F122" s="40">
        <v>1.3029999999999999</v>
      </c>
      <c r="G122" s="16"/>
      <c r="H122" s="17">
        <f t="shared" si="1"/>
        <v>0</v>
      </c>
    </row>
    <row r="123" spans="1:8" ht="15" x14ac:dyDescent="0.25">
      <c r="A123" s="39" t="s">
        <v>2017</v>
      </c>
      <c r="B123" s="39" t="s">
        <v>2018</v>
      </c>
      <c r="C123" s="39" t="s">
        <v>2019</v>
      </c>
      <c r="D123" s="39" t="s">
        <v>691</v>
      </c>
      <c r="E123" s="39" t="s">
        <v>726</v>
      </c>
      <c r="F123" s="40">
        <v>0.32700000000000001</v>
      </c>
      <c r="G123" s="16"/>
      <c r="H123" s="17">
        <f t="shared" si="1"/>
        <v>0</v>
      </c>
    </row>
    <row r="124" spans="1:8" ht="15" x14ac:dyDescent="0.25">
      <c r="A124" s="39" t="s">
        <v>1799</v>
      </c>
      <c r="B124" s="39" t="s">
        <v>1800</v>
      </c>
      <c r="C124" s="39" t="s">
        <v>720</v>
      </c>
      <c r="D124" s="39" t="s">
        <v>691</v>
      </c>
      <c r="E124" s="39" t="s">
        <v>726</v>
      </c>
      <c r="F124" s="40">
        <v>2.5939999999999999</v>
      </c>
      <c r="G124" s="16"/>
      <c r="H124" s="17">
        <f t="shared" si="1"/>
        <v>0</v>
      </c>
    </row>
    <row r="125" spans="1:8" ht="15" x14ac:dyDescent="0.25">
      <c r="A125" s="39" t="s">
        <v>34</v>
      </c>
      <c r="B125" s="39" t="s">
        <v>1142</v>
      </c>
      <c r="C125" s="39" t="s">
        <v>751</v>
      </c>
      <c r="D125" s="39" t="s">
        <v>682</v>
      </c>
      <c r="E125" s="39" t="s">
        <v>726</v>
      </c>
      <c r="F125" s="40">
        <v>50.066000000000003</v>
      </c>
      <c r="G125" s="16"/>
      <c r="H125" s="17">
        <f t="shared" si="1"/>
        <v>0</v>
      </c>
    </row>
    <row r="126" spans="1:8" ht="15" x14ac:dyDescent="0.25">
      <c r="A126" s="39" t="s">
        <v>35</v>
      </c>
      <c r="B126" s="39" t="s">
        <v>36</v>
      </c>
      <c r="C126" s="39" t="s">
        <v>752</v>
      </c>
      <c r="D126" s="39" t="s">
        <v>688</v>
      </c>
      <c r="E126" s="39" t="s">
        <v>726</v>
      </c>
      <c r="F126" s="40">
        <v>10.298999999999999</v>
      </c>
      <c r="G126" s="16"/>
      <c r="H126" s="17">
        <f t="shared" si="1"/>
        <v>0</v>
      </c>
    </row>
    <row r="127" spans="1:8" ht="15" x14ac:dyDescent="0.25">
      <c r="A127" s="39" t="s">
        <v>37</v>
      </c>
      <c r="B127" s="39" t="s">
        <v>38</v>
      </c>
      <c r="C127" s="39" t="s">
        <v>753</v>
      </c>
      <c r="D127" s="39" t="s">
        <v>688</v>
      </c>
      <c r="E127" s="39" t="s">
        <v>726</v>
      </c>
      <c r="F127" s="40">
        <v>23.306999999999999</v>
      </c>
      <c r="G127" s="16"/>
      <c r="H127" s="17">
        <f t="shared" si="1"/>
        <v>0</v>
      </c>
    </row>
    <row r="128" spans="1:8" ht="15" x14ac:dyDescent="0.25">
      <c r="A128" s="39" t="s">
        <v>39</v>
      </c>
      <c r="B128" s="39" t="s">
        <v>1143</v>
      </c>
      <c r="C128" s="39" t="s">
        <v>754</v>
      </c>
      <c r="D128" s="39" t="s">
        <v>693</v>
      </c>
      <c r="E128" s="39" t="s">
        <v>726</v>
      </c>
      <c r="F128" s="40">
        <v>0.59699999999999998</v>
      </c>
      <c r="G128" s="16"/>
      <c r="H128" s="17">
        <f t="shared" ref="H128:H191" si="2">IF(F128="","",((G128/D128)*F128)*0.2)</f>
        <v>0</v>
      </c>
    </row>
    <row r="129" spans="1:8" ht="15" x14ac:dyDescent="0.25">
      <c r="A129" s="39" t="s">
        <v>1331</v>
      </c>
      <c r="B129" s="39" t="s">
        <v>1332</v>
      </c>
      <c r="C129" s="39" t="s">
        <v>720</v>
      </c>
      <c r="D129" s="39" t="s">
        <v>690</v>
      </c>
      <c r="E129" s="39" t="s">
        <v>726</v>
      </c>
      <c r="F129" s="40">
        <v>3.5739999999999998</v>
      </c>
      <c r="G129" s="16"/>
      <c r="H129" s="17">
        <f t="shared" si="2"/>
        <v>0</v>
      </c>
    </row>
    <row r="130" spans="1:8" ht="15" x14ac:dyDescent="0.25">
      <c r="A130" s="39" t="s">
        <v>40</v>
      </c>
      <c r="B130" s="39" t="s">
        <v>1333</v>
      </c>
      <c r="C130" s="39" t="s">
        <v>755</v>
      </c>
      <c r="D130" s="39" t="s">
        <v>695</v>
      </c>
      <c r="E130" s="39" t="s">
        <v>730</v>
      </c>
      <c r="F130" s="40">
        <v>1.573</v>
      </c>
      <c r="G130" s="16"/>
      <c r="H130" s="17">
        <f t="shared" si="2"/>
        <v>0</v>
      </c>
    </row>
    <row r="131" spans="1:8" ht="15" x14ac:dyDescent="0.25">
      <c r="A131" s="39" t="s">
        <v>41</v>
      </c>
      <c r="B131" s="39" t="s">
        <v>42</v>
      </c>
      <c r="C131" s="39" t="s">
        <v>756</v>
      </c>
      <c r="D131" s="39" t="s">
        <v>680</v>
      </c>
      <c r="E131" s="39" t="s">
        <v>726</v>
      </c>
      <c r="F131" s="40">
        <v>0.47199999999999998</v>
      </c>
      <c r="G131" s="16"/>
      <c r="H131" s="17">
        <f t="shared" si="2"/>
        <v>0</v>
      </c>
    </row>
    <row r="132" spans="1:8" ht="15" x14ac:dyDescent="0.25">
      <c r="A132" s="39" t="s">
        <v>2020</v>
      </c>
      <c r="B132" s="39" t="s">
        <v>2021</v>
      </c>
      <c r="C132" s="39" t="s">
        <v>720</v>
      </c>
      <c r="D132" s="39" t="s">
        <v>680</v>
      </c>
      <c r="E132" s="39" t="s">
        <v>726</v>
      </c>
      <c r="F132" s="40">
        <v>10.417999999999999</v>
      </c>
      <c r="G132" s="16"/>
      <c r="H132" s="17">
        <f t="shared" si="2"/>
        <v>0</v>
      </c>
    </row>
    <row r="133" spans="1:8" ht="15" x14ac:dyDescent="0.25">
      <c r="A133" s="39" t="s">
        <v>43</v>
      </c>
      <c r="B133" s="39" t="s">
        <v>44</v>
      </c>
      <c r="C133" s="39" t="s">
        <v>757</v>
      </c>
      <c r="D133" s="39" t="s">
        <v>687</v>
      </c>
      <c r="E133" s="39" t="s">
        <v>726</v>
      </c>
      <c r="F133" s="40">
        <v>4.4020000000000001</v>
      </c>
      <c r="G133" s="16"/>
      <c r="H133" s="17">
        <f t="shared" si="2"/>
        <v>0</v>
      </c>
    </row>
    <row r="134" spans="1:8" ht="15" x14ac:dyDescent="0.25">
      <c r="A134" s="39" t="s">
        <v>1085</v>
      </c>
      <c r="B134" s="39" t="s">
        <v>2022</v>
      </c>
      <c r="C134" s="39" t="s">
        <v>720</v>
      </c>
      <c r="D134" s="39" t="s">
        <v>680</v>
      </c>
      <c r="E134" s="39" t="s">
        <v>726</v>
      </c>
      <c r="F134" s="40">
        <v>7.0330000000000004</v>
      </c>
      <c r="G134" s="16"/>
      <c r="H134" s="17">
        <f t="shared" si="2"/>
        <v>0</v>
      </c>
    </row>
    <row r="135" spans="1:8" ht="15" x14ac:dyDescent="0.25">
      <c r="A135" s="39" t="s">
        <v>1801</v>
      </c>
      <c r="B135" s="39" t="s">
        <v>1802</v>
      </c>
      <c r="C135" s="39" t="s">
        <v>720</v>
      </c>
      <c r="D135" s="39" t="s">
        <v>680</v>
      </c>
      <c r="E135" s="39" t="s">
        <v>726</v>
      </c>
      <c r="F135" s="40">
        <v>5.8719999999999999</v>
      </c>
      <c r="G135" s="16"/>
      <c r="H135" s="17">
        <f t="shared" si="2"/>
        <v>0</v>
      </c>
    </row>
    <row r="136" spans="1:8" ht="15" x14ac:dyDescent="0.25">
      <c r="A136" s="39" t="s">
        <v>45</v>
      </c>
      <c r="B136" s="39" t="s">
        <v>46</v>
      </c>
      <c r="C136" s="39" t="s">
        <v>762</v>
      </c>
      <c r="D136" s="39" t="s">
        <v>693</v>
      </c>
      <c r="E136" s="39" t="s">
        <v>726</v>
      </c>
      <c r="F136" s="40">
        <v>2.2210000000000001</v>
      </c>
      <c r="G136" s="16"/>
      <c r="H136" s="17">
        <f t="shared" si="2"/>
        <v>0</v>
      </c>
    </row>
    <row r="137" spans="1:8" ht="15" x14ac:dyDescent="0.25">
      <c r="A137" s="39" t="s">
        <v>1803</v>
      </c>
      <c r="B137" s="39" t="s">
        <v>1804</v>
      </c>
      <c r="C137" s="39" t="s">
        <v>720</v>
      </c>
      <c r="D137" s="39" t="s">
        <v>689</v>
      </c>
      <c r="E137" s="39" t="s">
        <v>726</v>
      </c>
      <c r="F137" s="40">
        <v>2.4780000000000002</v>
      </c>
      <c r="G137" s="16"/>
      <c r="H137" s="17">
        <f t="shared" si="2"/>
        <v>0</v>
      </c>
    </row>
    <row r="138" spans="1:8" ht="15" x14ac:dyDescent="0.25">
      <c r="A138" s="39" t="s">
        <v>47</v>
      </c>
      <c r="B138" s="39" t="s">
        <v>48</v>
      </c>
      <c r="C138" s="39" t="s">
        <v>720</v>
      </c>
      <c r="D138" s="39" t="s">
        <v>696</v>
      </c>
      <c r="E138" s="39" t="s">
        <v>726</v>
      </c>
      <c r="F138" s="40">
        <v>0.111</v>
      </c>
      <c r="G138" s="16"/>
      <c r="H138" s="17">
        <f t="shared" si="2"/>
        <v>0</v>
      </c>
    </row>
    <row r="139" spans="1:8" ht="15" x14ac:dyDescent="0.25">
      <c r="A139" s="39" t="s">
        <v>49</v>
      </c>
      <c r="B139" s="39" t="s">
        <v>1144</v>
      </c>
      <c r="C139" s="39" t="s">
        <v>763</v>
      </c>
      <c r="D139" s="39" t="s">
        <v>688</v>
      </c>
      <c r="E139" s="39" t="s">
        <v>726</v>
      </c>
      <c r="F139" s="40">
        <v>174.804</v>
      </c>
      <c r="G139" s="16"/>
      <c r="H139" s="17">
        <f t="shared" si="2"/>
        <v>0</v>
      </c>
    </row>
    <row r="140" spans="1:8" ht="15" x14ac:dyDescent="0.25">
      <c r="A140" s="39" t="s">
        <v>50</v>
      </c>
      <c r="B140" s="39" t="s">
        <v>51</v>
      </c>
      <c r="C140" s="39" t="s">
        <v>763</v>
      </c>
      <c r="D140" s="39" t="s">
        <v>682</v>
      </c>
      <c r="E140" s="39" t="s">
        <v>725</v>
      </c>
      <c r="F140" s="40">
        <v>53.819000000000003</v>
      </c>
      <c r="G140" s="16"/>
      <c r="H140" s="17">
        <f t="shared" si="2"/>
        <v>0</v>
      </c>
    </row>
    <row r="141" spans="1:8" ht="15" x14ac:dyDescent="0.25">
      <c r="A141" s="39" t="s">
        <v>52</v>
      </c>
      <c r="B141" s="39" t="s">
        <v>53</v>
      </c>
      <c r="C141" s="39" t="s">
        <v>764</v>
      </c>
      <c r="D141" s="39" t="s">
        <v>687</v>
      </c>
      <c r="E141" s="39" t="s">
        <v>726</v>
      </c>
      <c r="F141" s="40">
        <v>4687.6580000000004</v>
      </c>
      <c r="G141" s="16"/>
      <c r="H141" s="17">
        <f t="shared" si="2"/>
        <v>0</v>
      </c>
    </row>
    <row r="142" spans="1:8" ht="15" x14ac:dyDescent="0.25">
      <c r="A142" s="39" t="s">
        <v>1021</v>
      </c>
      <c r="B142" s="39" t="s">
        <v>1022</v>
      </c>
      <c r="C142" s="39" t="s">
        <v>720</v>
      </c>
      <c r="D142" s="39" t="s">
        <v>680</v>
      </c>
      <c r="E142" s="39" t="s">
        <v>726</v>
      </c>
      <c r="F142" s="40">
        <v>3.891</v>
      </c>
      <c r="G142" s="16"/>
      <c r="H142" s="17">
        <f t="shared" si="2"/>
        <v>0</v>
      </c>
    </row>
    <row r="143" spans="1:8" ht="15" x14ac:dyDescent="0.25">
      <c r="A143" s="39" t="s">
        <v>1023</v>
      </c>
      <c r="B143" s="39" t="s">
        <v>1024</v>
      </c>
      <c r="C143" s="39" t="s">
        <v>720</v>
      </c>
      <c r="D143" s="39" t="s">
        <v>688</v>
      </c>
      <c r="E143" s="39" t="s">
        <v>726</v>
      </c>
      <c r="F143" s="40">
        <v>54.968000000000004</v>
      </c>
      <c r="G143" s="16"/>
      <c r="H143" s="17">
        <f t="shared" si="2"/>
        <v>0</v>
      </c>
    </row>
    <row r="144" spans="1:8" ht="15" x14ac:dyDescent="0.25">
      <c r="A144" s="39" t="s">
        <v>1546</v>
      </c>
      <c r="B144" s="39" t="s">
        <v>1547</v>
      </c>
      <c r="C144" s="39" t="s">
        <v>720</v>
      </c>
      <c r="D144" s="39" t="s">
        <v>680</v>
      </c>
      <c r="E144" s="39" t="s">
        <v>726</v>
      </c>
      <c r="F144" s="40">
        <v>17.777000000000001</v>
      </c>
      <c r="G144" s="16"/>
      <c r="H144" s="17">
        <f t="shared" si="2"/>
        <v>0</v>
      </c>
    </row>
    <row r="145" spans="1:8" ht="15" x14ac:dyDescent="0.25">
      <c r="A145" s="39" t="s">
        <v>54</v>
      </c>
      <c r="B145" s="39" t="s">
        <v>55</v>
      </c>
      <c r="C145" s="39" t="s">
        <v>765</v>
      </c>
      <c r="D145" s="39" t="s">
        <v>687</v>
      </c>
      <c r="E145" s="39" t="s">
        <v>726</v>
      </c>
      <c r="F145" s="40">
        <v>12.856999999999999</v>
      </c>
      <c r="G145" s="16"/>
      <c r="H145" s="17">
        <f t="shared" si="2"/>
        <v>0</v>
      </c>
    </row>
    <row r="146" spans="1:8" ht="15" x14ac:dyDescent="0.25">
      <c r="A146" s="39" t="s">
        <v>56</v>
      </c>
      <c r="B146" s="39" t="s">
        <v>57</v>
      </c>
      <c r="C146" s="39" t="s">
        <v>766</v>
      </c>
      <c r="D146" s="39" t="s">
        <v>680</v>
      </c>
      <c r="E146" s="39" t="s">
        <v>726</v>
      </c>
      <c r="F146" s="40">
        <v>16.765000000000001</v>
      </c>
      <c r="G146" s="16"/>
      <c r="H146" s="17">
        <f t="shared" si="2"/>
        <v>0</v>
      </c>
    </row>
    <row r="147" spans="1:8" ht="15" x14ac:dyDescent="0.25">
      <c r="A147" s="39" t="s">
        <v>1334</v>
      </c>
      <c r="B147" s="39" t="s">
        <v>1335</v>
      </c>
      <c r="C147" s="39" t="s">
        <v>720</v>
      </c>
      <c r="D147" s="39" t="s">
        <v>680</v>
      </c>
      <c r="E147" s="39" t="s">
        <v>726</v>
      </c>
      <c r="F147" s="40">
        <v>163.30000000000001</v>
      </c>
      <c r="G147" s="16"/>
      <c r="H147" s="17">
        <f t="shared" si="2"/>
        <v>0</v>
      </c>
    </row>
    <row r="148" spans="1:8" ht="15" x14ac:dyDescent="0.25">
      <c r="A148" s="39" t="s">
        <v>58</v>
      </c>
      <c r="B148" s="39" t="s">
        <v>1145</v>
      </c>
      <c r="C148" s="39" t="s">
        <v>720</v>
      </c>
      <c r="D148" s="39" t="s">
        <v>1025</v>
      </c>
      <c r="E148" s="39" t="s">
        <v>729</v>
      </c>
      <c r="F148" s="40">
        <v>17.367999999999999</v>
      </c>
      <c r="G148" s="16"/>
      <c r="H148" s="17">
        <f t="shared" si="2"/>
        <v>0</v>
      </c>
    </row>
    <row r="149" spans="1:8" ht="15" x14ac:dyDescent="0.25">
      <c r="A149" s="39" t="s">
        <v>59</v>
      </c>
      <c r="B149" s="39" t="s">
        <v>60</v>
      </c>
      <c r="C149" s="39" t="s">
        <v>720</v>
      </c>
      <c r="D149" s="39" t="s">
        <v>1025</v>
      </c>
      <c r="E149" s="39" t="s">
        <v>729</v>
      </c>
      <c r="F149" s="40">
        <v>26.984000000000002</v>
      </c>
      <c r="G149" s="16"/>
      <c r="H149" s="17">
        <f t="shared" si="2"/>
        <v>0</v>
      </c>
    </row>
    <row r="150" spans="1:8" ht="15" x14ac:dyDescent="0.25">
      <c r="A150" s="39" t="s">
        <v>1336</v>
      </c>
      <c r="B150" s="39" t="s">
        <v>1337</v>
      </c>
      <c r="C150" s="39" t="s">
        <v>720</v>
      </c>
      <c r="D150" s="39" t="s">
        <v>688</v>
      </c>
      <c r="E150" s="39" t="s">
        <v>726</v>
      </c>
      <c r="F150" s="40">
        <v>39.869</v>
      </c>
      <c r="G150" s="16"/>
      <c r="H150" s="17">
        <f t="shared" si="2"/>
        <v>0</v>
      </c>
    </row>
    <row r="151" spans="1:8" ht="45" x14ac:dyDescent="0.25">
      <c r="A151" s="39" t="s">
        <v>1805</v>
      </c>
      <c r="B151" s="39" t="s">
        <v>1806</v>
      </c>
      <c r="C151" s="39" t="s">
        <v>720</v>
      </c>
      <c r="D151" s="39" t="s">
        <v>1295</v>
      </c>
      <c r="E151" s="39" t="s">
        <v>1807</v>
      </c>
      <c r="F151" s="40">
        <v>425.404</v>
      </c>
      <c r="G151" s="16"/>
      <c r="H151" s="17" t="e">
        <f t="shared" si="2"/>
        <v>#VALUE!</v>
      </c>
    </row>
    <row r="152" spans="1:8" ht="45" x14ac:dyDescent="0.25">
      <c r="A152" s="39" t="s">
        <v>1808</v>
      </c>
      <c r="B152" s="39" t="s">
        <v>1809</v>
      </c>
      <c r="C152" s="39" t="s">
        <v>720</v>
      </c>
      <c r="D152" s="39" t="s">
        <v>1299</v>
      </c>
      <c r="E152" s="39" t="s">
        <v>1810</v>
      </c>
      <c r="F152" s="40">
        <v>1701.615</v>
      </c>
      <c r="G152" s="16"/>
      <c r="H152" s="17" t="e">
        <f t="shared" si="2"/>
        <v>#VALUE!</v>
      </c>
    </row>
    <row r="153" spans="1:8" ht="15" x14ac:dyDescent="0.25">
      <c r="A153" s="39" t="s">
        <v>61</v>
      </c>
      <c r="B153" s="39" t="s">
        <v>62</v>
      </c>
      <c r="C153" s="39" t="s">
        <v>767</v>
      </c>
      <c r="D153" s="39" t="s">
        <v>680</v>
      </c>
      <c r="E153" s="39" t="s">
        <v>726</v>
      </c>
      <c r="F153" s="40">
        <v>0.153</v>
      </c>
      <c r="G153" s="16"/>
      <c r="H153" s="17">
        <f t="shared" si="2"/>
        <v>0</v>
      </c>
    </row>
    <row r="154" spans="1:8" ht="15" x14ac:dyDescent="0.25">
      <c r="A154" s="39" t="s">
        <v>1338</v>
      </c>
      <c r="B154" s="39" t="s">
        <v>1339</v>
      </c>
      <c r="C154" s="39" t="s">
        <v>720</v>
      </c>
      <c r="D154" s="39" t="s">
        <v>680</v>
      </c>
      <c r="E154" s="39" t="s">
        <v>726</v>
      </c>
      <c r="F154" s="40">
        <v>469.74200000000002</v>
      </c>
      <c r="G154" s="16"/>
      <c r="H154" s="17">
        <f t="shared" si="2"/>
        <v>0</v>
      </c>
    </row>
    <row r="155" spans="1:8" ht="15" x14ac:dyDescent="0.25">
      <c r="A155" s="39" t="s">
        <v>63</v>
      </c>
      <c r="B155" s="39" t="s">
        <v>1146</v>
      </c>
      <c r="C155" s="39" t="s">
        <v>768</v>
      </c>
      <c r="D155" s="39" t="s">
        <v>680</v>
      </c>
      <c r="E155" s="39" t="s">
        <v>731</v>
      </c>
      <c r="F155" s="40">
        <v>6.4779999999999998</v>
      </c>
      <c r="G155" s="16"/>
      <c r="H155" s="17">
        <f t="shared" si="2"/>
        <v>0</v>
      </c>
    </row>
    <row r="156" spans="1:8" ht="15" x14ac:dyDescent="0.25">
      <c r="A156" s="39" t="s">
        <v>64</v>
      </c>
      <c r="B156" s="39" t="s">
        <v>1147</v>
      </c>
      <c r="C156" s="39" t="s">
        <v>720</v>
      </c>
      <c r="D156" s="39" t="s">
        <v>690</v>
      </c>
      <c r="E156" s="39" t="s">
        <v>732</v>
      </c>
      <c r="F156" s="40">
        <v>9.0440000000000005</v>
      </c>
      <c r="G156" s="16"/>
      <c r="H156" s="17">
        <f t="shared" si="2"/>
        <v>0</v>
      </c>
    </row>
    <row r="157" spans="1:8" ht="15" x14ac:dyDescent="0.25">
      <c r="A157" s="39" t="s">
        <v>65</v>
      </c>
      <c r="B157" s="39" t="s">
        <v>1148</v>
      </c>
      <c r="C157" s="39" t="s">
        <v>769</v>
      </c>
      <c r="D157" s="39" t="s">
        <v>689</v>
      </c>
      <c r="E157" s="39" t="s">
        <v>729</v>
      </c>
      <c r="F157" s="40">
        <v>12.996</v>
      </c>
      <c r="G157" s="16"/>
      <c r="H157" s="17">
        <f t="shared" si="2"/>
        <v>0</v>
      </c>
    </row>
    <row r="158" spans="1:8" ht="15" x14ac:dyDescent="0.25">
      <c r="A158" s="39" t="s">
        <v>1026</v>
      </c>
      <c r="B158" s="39" t="s">
        <v>1149</v>
      </c>
      <c r="C158" s="39" t="s">
        <v>720</v>
      </c>
      <c r="D158" s="39" t="s">
        <v>680</v>
      </c>
      <c r="E158" s="39" t="s">
        <v>731</v>
      </c>
      <c r="F158" s="40">
        <v>5.33</v>
      </c>
      <c r="G158" s="16"/>
      <c r="H158" s="17">
        <f t="shared" si="2"/>
        <v>0</v>
      </c>
    </row>
    <row r="159" spans="1:8" ht="15" x14ac:dyDescent="0.25">
      <c r="A159" s="39" t="s">
        <v>2196</v>
      </c>
      <c r="B159" s="39" t="s">
        <v>2197</v>
      </c>
      <c r="C159" s="39" t="s">
        <v>720</v>
      </c>
      <c r="D159" s="39" t="s">
        <v>680</v>
      </c>
      <c r="E159" s="39" t="s">
        <v>731</v>
      </c>
      <c r="F159" s="40">
        <v>2.992</v>
      </c>
      <c r="G159" s="16"/>
      <c r="H159" s="17">
        <f t="shared" si="2"/>
        <v>0</v>
      </c>
    </row>
    <row r="160" spans="1:8" ht="15" x14ac:dyDescent="0.25">
      <c r="A160" s="39" t="s">
        <v>66</v>
      </c>
      <c r="B160" s="39" t="s">
        <v>67</v>
      </c>
      <c r="C160" s="39" t="s">
        <v>770</v>
      </c>
      <c r="D160" s="39" t="s">
        <v>692</v>
      </c>
      <c r="E160" s="39" t="s">
        <v>726</v>
      </c>
      <c r="F160" s="40">
        <v>4.1779999999999999</v>
      </c>
      <c r="G160" s="16"/>
      <c r="H160" s="17">
        <f t="shared" si="2"/>
        <v>0</v>
      </c>
    </row>
    <row r="161" spans="1:8" ht="15" x14ac:dyDescent="0.25">
      <c r="A161" s="39" t="s">
        <v>2198</v>
      </c>
      <c r="B161" s="39" t="s">
        <v>2199</v>
      </c>
      <c r="C161" s="39" t="s">
        <v>720</v>
      </c>
      <c r="D161" s="39" t="s">
        <v>680</v>
      </c>
      <c r="E161" s="39" t="s">
        <v>735</v>
      </c>
      <c r="F161" s="40">
        <v>84.802000000000007</v>
      </c>
      <c r="G161" s="16"/>
      <c r="H161" s="17">
        <f t="shared" si="2"/>
        <v>0</v>
      </c>
    </row>
    <row r="162" spans="1:8" ht="15" x14ac:dyDescent="0.25">
      <c r="A162" s="39" t="s">
        <v>68</v>
      </c>
      <c r="B162" s="39" t="s">
        <v>69</v>
      </c>
      <c r="C162" s="39" t="s">
        <v>771</v>
      </c>
      <c r="D162" s="39" t="s">
        <v>680</v>
      </c>
      <c r="E162" s="39" t="s">
        <v>726</v>
      </c>
      <c r="F162" s="40">
        <v>1.456</v>
      </c>
      <c r="G162" s="16"/>
      <c r="H162" s="17">
        <f t="shared" si="2"/>
        <v>0</v>
      </c>
    </row>
    <row r="163" spans="1:8" ht="15" x14ac:dyDescent="0.25">
      <c r="A163" s="39" t="s">
        <v>70</v>
      </c>
      <c r="B163" s="39" t="s">
        <v>71</v>
      </c>
      <c r="C163" s="39" t="s">
        <v>772</v>
      </c>
      <c r="D163" s="39" t="s">
        <v>680</v>
      </c>
      <c r="E163" s="39" t="s">
        <v>726</v>
      </c>
      <c r="F163" s="40">
        <v>4.6920000000000002</v>
      </c>
      <c r="G163" s="16"/>
      <c r="H163" s="17">
        <f t="shared" si="2"/>
        <v>0</v>
      </c>
    </row>
    <row r="164" spans="1:8" ht="15" x14ac:dyDescent="0.25">
      <c r="A164" s="39" t="s">
        <v>1268</v>
      </c>
      <c r="B164" s="39" t="s">
        <v>1269</v>
      </c>
      <c r="C164" s="39" t="s">
        <v>720</v>
      </c>
      <c r="D164" s="39" t="s">
        <v>688</v>
      </c>
      <c r="E164" s="39" t="s">
        <v>729</v>
      </c>
      <c r="F164" s="40">
        <v>34.75</v>
      </c>
      <c r="G164" s="16"/>
      <c r="H164" s="17">
        <f t="shared" si="2"/>
        <v>0</v>
      </c>
    </row>
    <row r="165" spans="1:8" ht="15" x14ac:dyDescent="0.25">
      <c r="A165" s="39" t="s">
        <v>72</v>
      </c>
      <c r="B165" s="39" t="s">
        <v>488</v>
      </c>
      <c r="C165" s="39" t="s">
        <v>720</v>
      </c>
      <c r="D165" s="39" t="s">
        <v>688</v>
      </c>
      <c r="E165" s="39" t="s">
        <v>729</v>
      </c>
      <c r="F165" s="40">
        <v>72.266999999999996</v>
      </c>
      <c r="G165" s="16"/>
      <c r="H165" s="17">
        <f t="shared" si="2"/>
        <v>0</v>
      </c>
    </row>
    <row r="166" spans="1:8" ht="15" x14ac:dyDescent="0.25">
      <c r="A166" s="39" t="s">
        <v>73</v>
      </c>
      <c r="B166" s="39" t="s">
        <v>489</v>
      </c>
      <c r="C166" s="39" t="s">
        <v>720</v>
      </c>
      <c r="D166" s="39" t="s">
        <v>688</v>
      </c>
      <c r="E166" s="39" t="s">
        <v>729</v>
      </c>
      <c r="F166" s="40">
        <v>63.877000000000002</v>
      </c>
      <c r="G166" s="16"/>
      <c r="H166" s="17">
        <f t="shared" si="2"/>
        <v>0</v>
      </c>
    </row>
    <row r="167" spans="1:8" ht="30" x14ac:dyDescent="0.25">
      <c r="A167" s="39" t="s">
        <v>74</v>
      </c>
      <c r="B167" s="39" t="s">
        <v>75</v>
      </c>
      <c r="C167" s="39" t="s">
        <v>773</v>
      </c>
      <c r="D167" s="39" t="s">
        <v>697</v>
      </c>
      <c r="E167" s="39" t="s">
        <v>726</v>
      </c>
      <c r="F167" s="40">
        <v>6460.0259999999998</v>
      </c>
      <c r="G167" s="16"/>
      <c r="H167" s="17">
        <f t="shared" si="2"/>
        <v>0</v>
      </c>
    </row>
    <row r="168" spans="1:8" ht="15" x14ac:dyDescent="0.25">
      <c r="A168" s="39" t="s">
        <v>1735</v>
      </c>
      <c r="B168" s="39" t="s">
        <v>2023</v>
      </c>
      <c r="C168" s="39" t="s">
        <v>720</v>
      </c>
      <c r="D168" s="39" t="s">
        <v>688</v>
      </c>
      <c r="E168" s="39" t="s">
        <v>726</v>
      </c>
      <c r="F168" s="40">
        <v>4.5999999999999999E-2</v>
      </c>
      <c r="G168" s="16"/>
      <c r="H168" s="17">
        <f t="shared" si="2"/>
        <v>0</v>
      </c>
    </row>
    <row r="169" spans="1:8" ht="15" x14ac:dyDescent="0.25">
      <c r="A169" s="39" t="s">
        <v>1736</v>
      </c>
      <c r="B169" s="39" t="s">
        <v>1636</v>
      </c>
      <c r="C169" s="39" t="s">
        <v>720</v>
      </c>
      <c r="D169" s="39" t="s">
        <v>688</v>
      </c>
      <c r="E169" s="39" t="s">
        <v>726</v>
      </c>
      <c r="F169" s="40">
        <v>7.5999999999999998E-2</v>
      </c>
      <c r="G169" s="16"/>
      <c r="H169" s="17">
        <f t="shared" si="2"/>
        <v>0</v>
      </c>
    </row>
    <row r="170" spans="1:8" ht="15" x14ac:dyDescent="0.25">
      <c r="A170" s="39" t="s">
        <v>76</v>
      </c>
      <c r="B170" s="39" t="s">
        <v>77</v>
      </c>
      <c r="C170" s="39" t="s">
        <v>774</v>
      </c>
      <c r="D170" s="39" t="s">
        <v>690</v>
      </c>
      <c r="E170" s="39" t="s">
        <v>726</v>
      </c>
      <c r="F170" s="40">
        <v>3.3359999999999999</v>
      </c>
      <c r="G170" s="16"/>
      <c r="H170" s="17">
        <f t="shared" si="2"/>
        <v>0</v>
      </c>
    </row>
    <row r="171" spans="1:8" ht="15" x14ac:dyDescent="0.25">
      <c r="A171" s="39" t="s">
        <v>78</v>
      </c>
      <c r="B171" s="39" t="s">
        <v>79</v>
      </c>
      <c r="C171" s="39" t="s">
        <v>720</v>
      </c>
      <c r="D171" s="39" t="s">
        <v>680</v>
      </c>
      <c r="E171" s="39" t="s">
        <v>726</v>
      </c>
      <c r="F171" s="40">
        <v>136.55699999999999</v>
      </c>
      <c r="G171" s="16"/>
      <c r="H171" s="17">
        <f t="shared" si="2"/>
        <v>0</v>
      </c>
    </row>
    <row r="172" spans="1:8" ht="15" x14ac:dyDescent="0.25">
      <c r="A172" s="39" t="s">
        <v>80</v>
      </c>
      <c r="B172" s="39" t="s">
        <v>81</v>
      </c>
      <c r="C172" s="39" t="s">
        <v>775</v>
      </c>
      <c r="D172" s="39" t="s">
        <v>682</v>
      </c>
      <c r="E172" s="39" t="s">
        <v>726</v>
      </c>
      <c r="F172" s="40">
        <v>3.5129999999999999</v>
      </c>
      <c r="G172" s="16"/>
      <c r="H172" s="17">
        <f t="shared" si="2"/>
        <v>0</v>
      </c>
    </row>
    <row r="173" spans="1:8" ht="15" x14ac:dyDescent="0.25">
      <c r="A173" s="39" t="s">
        <v>82</v>
      </c>
      <c r="B173" s="39" t="s">
        <v>1340</v>
      </c>
      <c r="C173" s="39" t="s">
        <v>720</v>
      </c>
      <c r="D173" s="39" t="s">
        <v>685</v>
      </c>
      <c r="E173" s="39" t="s">
        <v>726</v>
      </c>
      <c r="F173" s="40">
        <v>1.7000000000000001E-2</v>
      </c>
      <c r="G173" s="16"/>
      <c r="H173" s="17">
        <f t="shared" si="2"/>
        <v>0</v>
      </c>
    </row>
    <row r="174" spans="1:8" ht="15" x14ac:dyDescent="0.25">
      <c r="A174" s="39" t="s">
        <v>1341</v>
      </c>
      <c r="B174" s="39" t="s">
        <v>1342</v>
      </c>
      <c r="C174" s="39" t="s">
        <v>720</v>
      </c>
      <c r="D174" s="39" t="s">
        <v>685</v>
      </c>
      <c r="E174" s="39" t="s">
        <v>726</v>
      </c>
      <c r="F174" s="40">
        <v>1.1759999999999999</v>
      </c>
      <c r="G174" s="16"/>
      <c r="H174" s="17">
        <f t="shared" si="2"/>
        <v>0</v>
      </c>
    </row>
    <row r="175" spans="1:8" ht="15" x14ac:dyDescent="0.25">
      <c r="A175" s="39" t="s">
        <v>2024</v>
      </c>
      <c r="B175" s="39" t="s">
        <v>2025</v>
      </c>
      <c r="C175" s="39" t="s">
        <v>720</v>
      </c>
      <c r="D175" s="39" t="s">
        <v>688</v>
      </c>
      <c r="E175" s="39" t="s">
        <v>725</v>
      </c>
      <c r="F175" s="40">
        <v>7.2610000000000001</v>
      </c>
      <c r="G175" s="16"/>
      <c r="H175" s="17">
        <f t="shared" si="2"/>
        <v>0</v>
      </c>
    </row>
    <row r="176" spans="1:8" ht="15" x14ac:dyDescent="0.25">
      <c r="A176" s="39" t="s">
        <v>2026</v>
      </c>
      <c r="B176" s="39" t="s">
        <v>2027</v>
      </c>
      <c r="C176" s="39" t="s">
        <v>720</v>
      </c>
      <c r="D176" s="39" t="s">
        <v>688</v>
      </c>
      <c r="E176" s="39" t="s">
        <v>725</v>
      </c>
      <c r="F176" s="40">
        <v>6.3979999999999997</v>
      </c>
      <c r="G176" s="16"/>
      <c r="H176" s="17">
        <f t="shared" si="2"/>
        <v>0</v>
      </c>
    </row>
    <row r="177" spans="1:8" ht="15" x14ac:dyDescent="0.25">
      <c r="A177" s="39" t="s">
        <v>2028</v>
      </c>
      <c r="B177" s="39" t="s">
        <v>2029</v>
      </c>
      <c r="C177" s="39" t="s">
        <v>720</v>
      </c>
      <c r="D177" s="39" t="s">
        <v>688</v>
      </c>
      <c r="E177" s="39" t="s">
        <v>725</v>
      </c>
      <c r="F177" s="40">
        <v>5.1360000000000001</v>
      </c>
      <c r="G177" s="16"/>
      <c r="H177" s="17">
        <f t="shared" si="2"/>
        <v>0</v>
      </c>
    </row>
    <row r="178" spans="1:8" ht="15" x14ac:dyDescent="0.25">
      <c r="A178" s="39" t="s">
        <v>1837</v>
      </c>
      <c r="B178" s="39" t="s">
        <v>1838</v>
      </c>
      <c r="C178" s="39" t="s">
        <v>720</v>
      </c>
      <c r="D178" s="39" t="s">
        <v>685</v>
      </c>
      <c r="E178" s="39" t="s">
        <v>726</v>
      </c>
      <c r="F178" s="40">
        <v>0.01</v>
      </c>
      <c r="G178" s="16"/>
      <c r="H178" s="17">
        <f t="shared" si="2"/>
        <v>0</v>
      </c>
    </row>
    <row r="179" spans="1:8" ht="15" x14ac:dyDescent="0.25">
      <c r="A179" s="39" t="s">
        <v>2030</v>
      </c>
      <c r="B179" s="39" t="s">
        <v>2031</v>
      </c>
      <c r="C179" s="39" t="s">
        <v>720</v>
      </c>
      <c r="D179" s="39" t="s">
        <v>680</v>
      </c>
      <c r="E179" s="39" t="s">
        <v>726</v>
      </c>
      <c r="F179" s="40">
        <v>1.421</v>
      </c>
      <c r="G179" s="16"/>
      <c r="H179" s="17">
        <f t="shared" si="2"/>
        <v>0</v>
      </c>
    </row>
    <row r="180" spans="1:8" ht="15" x14ac:dyDescent="0.25">
      <c r="A180" s="39" t="s">
        <v>83</v>
      </c>
      <c r="B180" s="39" t="s">
        <v>1150</v>
      </c>
      <c r="C180" s="39" t="s">
        <v>776</v>
      </c>
      <c r="D180" s="39" t="s">
        <v>688</v>
      </c>
      <c r="E180" s="39" t="s">
        <v>723</v>
      </c>
      <c r="F180" s="40">
        <v>3.6269999999999998</v>
      </c>
      <c r="G180" s="16"/>
      <c r="H180" s="17">
        <f t="shared" si="2"/>
        <v>0</v>
      </c>
    </row>
    <row r="181" spans="1:8" ht="15" x14ac:dyDescent="0.25">
      <c r="A181" s="39" t="s">
        <v>2032</v>
      </c>
      <c r="B181" s="39" t="s">
        <v>2033</v>
      </c>
      <c r="C181" s="39" t="s">
        <v>720</v>
      </c>
      <c r="D181" s="39" t="s">
        <v>693</v>
      </c>
      <c r="E181" s="39" t="s">
        <v>726</v>
      </c>
      <c r="F181" s="40">
        <v>0.97299999999999998</v>
      </c>
      <c r="G181" s="16"/>
      <c r="H181" s="17">
        <f t="shared" si="2"/>
        <v>0</v>
      </c>
    </row>
    <row r="182" spans="1:8" ht="15" x14ac:dyDescent="0.25">
      <c r="A182" s="39" t="s">
        <v>1839</v>
      </c>
      <c r="B182" s="39" t="s">
        <v>1840</v>
      </c>
      <c r="C182" s="39" t="s">
        <v>720</v>
      </c>
      <c r="D182" s="39" t="s">
        <v>693</v>
      </c>
      <c r="E182" s="39" t="s">
        <v>726</v>
      </c>
      <c r="F182" s="40">
        <v>0.98199999999999998</v>
      </c>
      <c r="G182" s="16"/>
      <c r="H182" s="17">
        <f t="shared" si="2"/>
        <v>0</v>
      </c>
    </row>
    <row r="183" spans="1:8" ht="15" x14ac:dyDescent="0.25">
      <c r="A183" s="39" t="s">
        <v>1637</v>
      </c>
      <c r="B183" s="39" t="s">
        <v>1638</v>
      </c>
      <c r="C183" s="39" t="s">
        <v>720</v>
      </c>
      <c r="D183" s="39" t="s">
        <v>693</v>
      </c>
      <c r="E183" s="39" t="s">
        <v>726</v>
      </c>
      <c r="F183" s="40">
        <v>1.2450000000000001</v>
      </c>
      <c r="G183" s="16"/>
      <c r="H183" s="17">
        <f t="shared" si="2"/>
        <v>0</v>
      </c>
    </row>
    <row r="184" spans="1:8" ht="15" x14ac:dyDescent="0.25">
      <c r="A184" s="39" t="s">
        <v>84</v>
      </c>
      <c r="B184" s="39" t="s">
        <v>85</v>
      </c>
      <c r="C184" s="39" t="s">
        <v>777</v>
      </c>
      <c r="D184" s="39" t="s">
        <v>693</v>
      </c>
      <c r="E184" s="39" t="s">
        <v>726</v>
      </c>
      <c r="F184" s="40">
        <v>0.82799999999999996</v>
      </c>
      <c r="G184" s="16"/>
      <c r="H184" s="17">
        <f t="shared" si="2"/>
        <v>0</v>
      </c>
    </row>
    <row r="185" spans="1:8" ht="15" x14ac:dyDescent="0.25">
      <c r="A185" s="39" t="s">
        <v>86</v>
      </c>
      <c r="B185" s="39" t="s">
        <v>1151</v>
      </c>
      <c r="C185" s="39" t="s">
        <v>778</v>
      </c>
      <c r="D185" s="39" t="s">
        <v>693</v>
      </c>
      <c r="E185" s="39" t="s">
        <v>726</v>
      </c>
      <c r="F185" s="40">
        <v>1.2010000000000001</v>
      </c>
      <c r="G185" s="16"/>
      <c r="H185" s="17">
        <f t="shared" si="2"/>
        <v>0</v>
      </c>
    </row>
    <row r="186" spans="1:8" ht="15" x14ac:dyDescent="0.25">
      <c r="A186" s="39" t="s">
        <v>87</v>
      </c>
      <c r="B186" s="39" t="s">
        <v>88</v>
      </c>
      <c r="C186" s="39" t="s">
        <v>779</v>
      </c>
      <c r="D186" s="39" t="s">
        <v>680</v>
      </c>
      <c r="E186" s="39" t="s">
        <v>730</v>
      </c>
      <c r="F186" s="40">
        <v>5.01</v>
      </c>
      <c r="G186" s="16"/>
      <c r="H186" s="17">
        <f t="shared" si="2"/>
        <v>0</v>
      </c>
    </row>
    <row r="187" spans="1:8" ht="30" x14ac:dyDescent="0.25">
      <c r="A187" s="39" t="s">
        <v>1343</v>
      </c>
      <c r="B187" s="39" t="s">
        <v>1344</v>
      </c>
      <c r="C187" s="39" t="s">
        <v>720</v>
      </c>
      <c r="D187" s="39" t="s">
        <v>708</v>
      </c>
      <c r="E187" s="39" t="s">
        <v>1345</v>
      </c>
      <c r="F187" s="40">
        <v>8.0410000000000004</v>
      </c>
      <c r="G187" s="16"/>
      <c r="H187" s="17">
        <f t="shared" si="2"/>
        <v>0</v>
      </c>
    </row>
    <row r="188" spans="1:8" ht="15" x14ac:dyDescent="0.25">
      <c r="A188" s="39" t="s">
        <v>89</v>
      </c>
      <c r="B188" s="39" t="s">
        <v>90</v>
      </c>
      <c r="C188" s="39" t="s">
        <v>780</v>
      </c>
      <c r="D188" s="39" t="s">
        <v>694</v>
      </c>
      <c r="E188" s="39" t="s">
        <v>726</v>
      </c>
      <c r="F188" s="40">
        <v>0.49299999999999999</v>
      </c>
      <c r="G188" s="16"/>
      <c r="H188" s="17">
        <f t="shared" si="2"/>
        <v>0</v>
      </c>
    </row>
    <row r="189" spans="1:8" ht="15" x14ac:dyDescent="0.25">
      <c r="A189" s="39" t="s">
        <v>91</v>
      </c>
      <c r="B189" s="39" t="s">
        <v>92</v>
      </c>
      <c r="C189" s="39" t="s">
        <v>781</v>
      </c>
      <c r="D189" s="39" t="s">
        <v>698</v>
      </c>
      <c r="E189" s="39" t="s">
        <v>726</v>
      </c>
      <c r="F189" s="40">
        <v>2.0129999999999999</v>
      </c>
      <c r="G189" s="16"/>
      <c r="H189" s="17">
        <f t="shared" si="2"/>
        <v>0</v>
      </c>
    </row>
    <row r="190" spans="1:8" ht="15" x14ac:dyDescent="0.25">
      <c r="A190" s="39" t="s">
        <v>1841</v>
      </c>
      <c r="B190" s="39" t="s">
        <v>1842</v>
      </c>
      <c r="C190" s="39" t="s">
        <v>720</v>
      </c>
      <c r="D190" s="39" t="s">
        <v>688</v>
      </c>
      <c r="E190" s="39" t="s">
        <v>735</v>
      </c>
      <c r="F190" s="40">
        <v>2.282</v>
      </c>
      <c r="G190" s="16"/>
      <c r="H190" s="17">
        <f t="shared" si="2"/>
        <v>0</v>
      </c>
    </row>
    <row r="191" spans="1:8" ht="15" x14ac:dyDescent="0.25">
      <c r="A191" s="39" t="s">
        <v>1639</v>
      </c>
      <c r="B191" s="39" t="s">
        <v>1640</v>
      </c>
      <c r="C191" s="39" t="s">
        <v>720</v>
      </c>
      <c r="D191" s="39" t="s">
        <v>693</v>
      </c>
      <c r="E191" s="39" t="s">
        <v>726</v>
      </c>
      <c r="F191" s="40">
        <v>5.8040000000000003</v>
      </c>
      <c r="G191" s="16"/>
      <c r="H191" s="17">
        <f t="shared" si="2"/>
        <v>0</v>
      </c>
    </row>
    <row r="192" spans="1:8" ht="15" x14ac:dyDescent="0.25">
      <c r="A192" s="39" t="s">
        <v>93</v>
      </c>
      <c r="B192" s="39" t="s">
        <v>94</v>
      </c>
      <c r="C192" s="39" t="s">
        <v>782</v>
      </c>
      <c r="D192" s="39" t="s">
        <v>699</v>
      </c>
      <c r="E192" s="39" t="s">
        <v>1027</v>
      </c>
      <c r="F192" s="40">
        <v>6.8479999999999999</v>
      </c>
      <c r="G192" s="16"/>
      <c r="H192" s="17">
        <f t="shared" ref="H192:H255" si="3">IF(F192="","",((G192/D192)*F192)*0.2)</f>
        <v>0</v>
      </c>
    </row>
    <row r="193" spans="1:8" ht="15" x14ac:dyDescent="0.25">
      <c r="A193" s="39" t="s">
        <v>1641</v>
      </c>
      <c r="B193" s="39" t="s">
        <v>1642</v>
      </c>
      <c r="C193" s="39" t="s">
        <v>720</v>
      </c>
      <c r="D193" s="39" t="s">
        <v>693</v>
      </c>
      <c r="E193" s="39" t="s">
        <v>726</v>
      </c>
      <c r="F193" s="40">
        <v>5.0439999999999996</v>
      </c>
      <c r="G193" s="16"/>
      <c r="H193" s="17">
        <f t="shared" si="3"/>
        <v>0</v>
      </c>
    </row>
    <row r="194" spans="1:8" ht="15" x14ac:dyDescent="0.25">
      <c r="A194" s="39" t="s">
        <v>1028</v>
      </c>
      <c r="B194" s="39" t="s">
        <v>1029</v>
      </c>
      <c r="C194" s="39" t="s">
        <v>720</v>
      </c>
      <c r="D194" s="39" t="s">
        <v>688</v>
      </c>
      <c r="E194" s="39" t="s">
        <v>726</v>
      </c>
      <c r="F194" s="40">
        <v>3.9910000000000001</v>
      </c>
      <c r="G194" s="16"/>
      <c r="H194" s="17">
        <f t="shared" si="3"/>
        <v>0</v>
      </c>
    </row>
    <row r="195" spans="1:8" ht="15" x14ac:dyDescent="0.25">
      <c r="A195" s="39" t="s">
        <v>95</v>
      </c>
      <c r="B195" s="39" t="s">
        <v>96</v>
      </c>
      <c r="C195" s="39" t="s">
        <v>783</v>
      </c>
      <c r="D195" s="39" t="s">
        <v>693</v>
      </c>
      <c r="E195" s="39" t="s">
        <v>726</v>
      </c>
      <c r="F195" s="40">
        <v>1.6</v>
      </c>
      <c r="G195" s="16"/>
      <c r="H195" s="17">
        <f t="shared" si="3"/>
        <v>0</v>
      </c>
    </row>
    <row r="196" spans="1:8" ht="15" x14ac:dyDescent="0.25">
      <c r="A196" s="39" t="s">
        <v>1346</v>
      </c>
      <c r="B196" s="39" t="s">
        <v>1347</v>
      </c>
      <c r="C196" s="39" t="s">
        <v>720</v>
      </c>
      <c r="D196" s="39" t="s">
        <v>1348</v>
      </c>
      <c r="E196" s="39" t="s">
        <v>730</v>
      </c>
      <c r="F196" s="40">
        <v>100.496</v>
      </c>
      <c r="G196" s="16"/>
      <c r="H196" s="17">
        <f t="shared" si="3"/>
        <v>0</v>
      </c>
    </row>
    <row r="197" spans="1:8" ht="15" x14ac:dyDescent="0.25">
      <c r="A197" s="39" t="s">
        <v>1086</v>
      </c>
      <c r="B197" s="39" t="s">
        <v>1152</v>
      </c>
      <c r="C197" s="39" t="s">
        <v>720</v>
      </c>
      <c r="D197" s="39" t="s">
        <v>680</v>
      </c>
      <c r="E197" s="39" t="s">
        <v>726</v>
      </c>
      <c r="F197" s="40">
        <v>3.984</v>
      </c>
      <c r="G197" s="16"/>
      <c r="H197" s="17">
        <f t="shared" si="3"/>
        <v>0</v>
      </c>
    </row>
    <row r="198" spans="1:8" ht="15" x14ac:dyDescent="0.25">
      <c r="A198" s="39" t="s">
        <v>97</v>
      </c>
      <c r="B198" s="39" t="s">
        <v>98</v>
      </c>
      <c r="C198" s="39" t="s">
        <v>784</v>
      </c>
      <c r="D198" s="39" t="s">
        <v>697</v>
      </c>
      <c r="E198" s="39" t="s">
        <v>729</v>
      </c>
      <c r="F198" s="40">
        <v>18.251999999999999</v>
      </c>
      <c r="G198" s="16"/>
      <c r="H198" s="17">
        <f t="shared" si="3"/>
        <v>0</v>
      </c>
    </row>
    <row r="199" spans="1:8" ht="15" x14ac:dyDescent="0.25">
      <c r="A199" s="39" t="s">
        <v>99</v>
      </c>
      <c r="B199" s="39" t="s">
        <v>100</v>
      </c>
      <c r="C199" s="39" t="s">
        <v>785</v>
      </c>
      <c r="D199" s="39" t="s">
        <v>680</v>
      </c>
      <c r="E199" s="39" t="s">
        <v>726</v>
      </c>
      <c r="F199" s="40">
        <v>16.202000000000002</v>
      </c>
      <c r="G199" s="16"/>
      <c r="H199" s="17">
        <f t="shared" si="3"/>
        <v>0</v>
      </c>
    </row>
    <row r="200" spans="1:8" ht="15" x14ac:dyDescent="0.25">
      <c r="A200" s="39" t="s">
        <v>1843</v>
      </c>
      <c r="B200" s="39" t="s">
        <v>1844</v>
      </c>
      <c r="C200" s="39" t="s">
        <v>720</v>
      </c>
      <c r="D200" s="39" t="s">
        <v>705</v>
      </c>
      <c r="E200" s="39" t="s">
        <v>726</v>
      </c>
      <c r="F200" s="40">
        <v>1.613</v>
      </c>
      <c r="G200" s="16"/>
      <c r="H200" s="17">
        <f t="shared" si="3"/>
        <v>0</v>
      </c>
    </row>
    <row r="201" spans="1:8" ht="15" x14ac:dyDescent="0.25">
      <c r="A201" s="39" t="s">
        <v>1845</v>
      </c>
      <c r="B201" s="39" t="s">
        <v>1846</v>
      </c>
      <c r="C201" s="39" t="s">
        <v>720</v>
      </c>
      <c r="D201" s="39" t="s">
        <v>705</v>
      </c>
      <c r="E201" s="39" t="s">
        <v>726</v>
      </c>
      <c r="F201" s="40">
        <v>2.5270000000000001</v>
      </c>
      <c r="G201" s="16"/>
      <c r="H201" s="17">
        <f t="shared" si="3"/>
        <v>0</v>
      </c>
    </row>
    <row r="202" spans="1:8" ht="15" x14ac:dyDescent="0.25">
      <c r="A202" s="39" t="s">
        <v>2034</v>
      </c>
      <c r="B202" s="39" t="s">
        <v>2035</v>
      </c>
      <c r="C202" s="39" t="s">
        <v>720</v>
      </c>
      <c r="D202" s="39" t="s">
        <v>680</v>
      </c>
      <c r="E202" s="39" t="s">
        <v>735</v>
      </c>
      <c r="F202" s="40">
        <v>6.8869999999999996</v>
      </c>
      <c r="G202" s="16"/>
      <c r="H202" s="17">
        <f t="shared" si="3"/>
        <v>0</v>
      </c>
    </row>
    <row r="203" spans="1:8" ht="15" x14ac:dyDescent="0.25">
      <c r="A203" s="39" t="s">
        <v>101</v>
      </c>
      <c r="B203" s="39" t="s">
        <v>102</v>
      </c>
      <c r="C203" s="39" t="s">
        <v>786</v>
      </c>
      <c r="D203" s="39" t="s">
        <v>700</v>
      </c>
      <c r="E203" s="39" t="s">
        <v>726</v>
      </c>
      <c r="F203" s="40">
        <v>521.827</v>
      </c>
      <c r="G203" s="16"/>
      <c r="H203" s="17">
        <f t="shared" si="3"/>
        <v>0</v>
      </c>
    </row>
    <row r="204" spans="1:8" ht="15" x14ac:dyDescent="0.25">
      <c r="A204" s="39" t="s">
        <v>1548</v>
      </c>
      <c r="B204" s="39" t="s">
        <v>1549</v>
      </c>
      <c r="C204" s="39" t="s">
        <v>720</v>
      </c>
      <c r="D204" s="39" t="s">
        <v>720</v>
      </c>
      <c r="E204" s="39" t="s">
        <v>1550</v>
      </c>
      <c r="F204" s="40">
        <v>23.132000000000001</v>
      </c>
      <c r="G204" s="16"/>
      <c r="H204" s="17" t="e">
        <f t="shared" si="3"/>
        <v>#VALUE!</v>
      </c>
    </row>
    <row r="205" spans="1:8" ht="30" x14ac:dyDescent="0.25">
      <c r="A205" s="39" t="s">
        <v>1488</v>
      </c>
      <c r="B205" s="39" t="s">
        <v>1489</v>
      </c>
      <c r="C205" s="39" t="s">
        <v>720</v>
      </c>
      <c r="D205" s="39" t="s">
        <v>703</v>
      </c>
      <c r="E205" s="39" t="s">
        <v>1490</v>
      </c>
      <c r="F205" s="40">
        <v>2.4969999999999999</v>
      </c>
      <c r="G205" s="16"/>
      <c r="H205" s="17">
        <f t="shared" si="3"/>
        <v>0</v>
      </c>
    </row>
    <row r="206" spans="1:8" ht="15" x14ac:dyDescent="0.25">
      <c r="A206" s="39" t="s">
        <v>103</v>
      </c>
      <c r="B206" s="39" t="s">
        <v>104</v>
      </c>
      <c r="C206" s="39" t="s">
        <v>787</v>
      </c>
      <c r="D206" s="39" t="s">
        <v>694</v>
      </c>
      <c r="E206" s="39" t="s">
        <v>726</v>
      </c>
      <c r="F206" s="40">
        <v>7.3369999999999997</v>
      </c>
      <c r="G206" s="16"/>
      <c r="H206" s="17">
        <f t="shared" si="3"/>
        <v>0</v>
      </c>
    </row>
    <row r="207" spans="1:8" ht="15" x14ac:dyDescent="0.25">
      <c r="A207" s="39" t="s">
        <v>105</v>
      </c>
      <c r="B207" s="39" t="s">
        <v>106</v>
      </c>
      <c r="C207" s="39" t="s">
        <v>788</v>
      </c>
      <c r="D207" s="39" t="s">
        <v>701</v>
      </c>
      <c r="E207" s="39" t="s">
        <v>726</v>
      </c>
      <c r="F207" s="40">
        <v>2.0979999999999999</v>
      </c>
      <c r="G207" s="16"/>
      <c r="H207" s="17">
        <f t="shared" si="3"/>
        <v>0</v>
      </c>
    </row>
    <row r="208" spans="1:8" ht="15" x14ac:dyDescent="0.25">
      <c r="A208" s="39" t="s">
        <v>2036</v>
      </c>
      <c r="B208" s="39" t="s">
        <v>2037</v>
      </c>
      <c r="C208" s="39" t="s">
        <v>720</v>
      </c>
      <c r="D208" s="39" t="s">
        <v>701</v>
      </c>
      <c r="E208" s="39" t="s">
        <v>2038</v>
      </c>
      <c r="F208" s="40">
        <v>1.2769999999999999</v>
      </c>
      <c r="G208" s="16"/>
      <c r="H208" s="17">
        <f t="shared" si="3"/>
        <v>0</v>
      </c>
    </row>
    <row r="209" spans="1:8" ht="15" x14ac:dyDescent="0.25">
      <c r="A209" s="39" t="s">
        <v>2039</v>
      </c>
      <c r="B209" s="39" t="s">
        <v>2040</v>
      </c>
      <c r="C209" s="39" t="s">
        <v>720</v>
      </c>
      <c r="D209" s="39" t="s">
        <v>701</v>
      </c>
      <c r="E209" s="39" t="s">
        <v>2041</v>
      </c>
      <c r="F209" s="40">
        <v>71.272000000000006</v>
      </c>
      <c r="G209" s="16"/>
      <c r="H209" s="17">
        <f t="shared" si="3"/>
        <v>0</v>
      </c>
    </row>
    <row r="210" spans="1:8" ht="15" x14ac:dyDescent="0.25">
      <c r="A210" s="39" t="s">
        <v>107</v>
      </c>
      <c r="B210" s="39" t="s">
        <v>108</v>
      </c>
      <c r="C210" s="39" t="s">
        <v>789</v>
      </c>
      <c r="D210" s="39" t="s">
        <v>681</v>
      </c>
      <c r="E210" s="39" t="s">
        <v>726</v>
      </c>
      <c r="F210" s="40">
        <v>11.942</v>
      </c>
      <c r="G210" s="16"/>
      <c r="H210" s="17">
        <f t="shared" si="3"/>
        <v>0</v>
      </c>
    </row>
    <row r="211" spans="1:8" ht="15" x14ac:dyDescent="0.25">
      <c r="A211" s="39" t="s">
        <v>109</v>
      </c>
      <c r="B211" s="39" t="s">
        <v>490</v>
      </c>
      <c r="C211" s="39" t="s">
        <v>720</v>
      </c>
      <c r="D211" s="39" t="s">
        <v>696</v>
      </c>
      <c r="E211" s="39" t="s">
        <v>726</v>
      </c>
      <c r="F211" s="40">
        <v>73.375</v>
      </c>
      <c r="G211" s="16"/>
      <c r="H211" s="17">
        <f t="shared" si="3"/>
        <v>0</v>
      </c>
    </row>
    <row r="212" spans="1:8" ht="15" x14ac:dyDescent="0.25">
      <c r="A212" s="39" t="s">
        <v>110</v>
      </c>
      <c r="B212" s="39" t="s">
        <v>111</v>
      </c>
      <c r="C212" s="39" t="s">
        <v>790</v>
      </c>
      <c r="D212" s="39" t="s">
        <v>688</v>
      </c>
      <c r="E212" s="39" t="s">
        <v>726</v>
      </c>
      <c r="F212" s="40">
        <v>2.9169999999999998</v>
      </c>
      <c r="G212" s="16"/>
      <c r="H212" s="17">
        <f t="shared" si="3"/>
        <v>0</v>
      </c>
    </row>
    <row r="213" spans="1:8" ht="15" x14ac:dyDescent="0.25">
      <c r="A213" s="39" t="s">
        <v>1468</v>
      </c>
      <c r="B213" s="39" t="s">
        <v>1469</v>
      </c>
      <c r="C213" s="39" t="s">
        <v>720</v>
      </c>
      <c r="D213" s="39" t="s">
        <v>690</v>
      </c>
      <c r="E213" s="39" t="s">
        <v>726</v>
      </c>
      <c r="F213" s="40">
        <v>129.50200000000001</v>
      </c>
      <c r="G213" s="16"/>
      <c r="H213" s="17">
        <f t="shared" si="3"/>
        <v>0</v>
      </c>
    </row>
    <row r="214" spans="1:8" ht="15" x14ac:dyDescent="0.25">
      <c r="A214" s="39" t="s">
        <v>1847</v>
      </c>
      <c r="B214" s="39" t="s">
        <v>1848</v>
      </c>
      <c r="C214" s="39" t="s">
        <v>720</v>
      </c>
      <c r="D214" s="39" t="s">
        <v>686</v>
      </c>
      <c r="E214" s="39" t="s">
        <v>729</v>
      </c>
      <c r="F214" s="40">
        <v>3893.4290000000001</v>
      </c>
      <c r="G214" s="16"/>
      <c r="H214" s="17">
        <f t="shared" si="3"/>
        <v>0</v>
      </c>
    </row>
    <row r="215" spans="1:8" ht="15" x14ac:dyDescent="0.25">
      <c r="A215" s="39" t="s">
        <v>1849</v>
      </c>
      <c r="B215" s="39" t="s">
        <v>1850</v>
      </c>
      <c r="C215" s="39" t="s">
        <v>720</v>
      </c>
      <c r="D215" s="39">
        <v>1</v>
      </c>
      <c r="E215" s="39" t="s">
        <v>1851</v>
      </c>
      <c r="F215" s="40">
        <v>3445.5839999999998</v>
      </c>
      <c r="G215" s="16"/>
      <c r="H215" s="17">
        <f t="shared" si="3"/>
        <v>0</v>
      </c>
    </row>
    <row r="216" spans="1:8" ht="15" x14ac:dyDescent="0.25">
      <c r="A216" s="39" t="s">
        <v>112</v>
      </c>
      <c r="B216" s="39" t="s">
        <v>1349</v>
      </c>
      <c r="C216" s="39" t="s">
        <v>720</v>
      </c>
      <c r="D216" s="39" t="s">
        <v>683</v>
      </c>
      <c r="E216" s="39" t="s">
        <v>726</v>
      </c>
      <c r="F216" s="40">
        <v>33.396999999999998</v>
      </c>
      <c r="G216" s="16"/>
      <c r="H216" s="17">
        <f t="shared" si="3"/>
        <v>0</v>
      </c>
    </row>
    <row r="217" spans="1:8" ht="15" x14ac:dyDescent="0.25">
      <c r="A217" s="39" t="s">
        <v>1030</v>
      </c>
      <c r="B217" s="39" t="s">
        <v>1031</v>
      </c>
      <c r="C217" s="39" t="s">
        <v>720</v>
      </c>
      <c r="D217" s="39">
        <v>1</v>
      </c>
      <c r="E217" s="39" t="s">
        <v>1032</v>
      </c>
      <c r="F217" s="40">
        <v>1755.8109999999999</v>
      </c>
      <c r="G217" s="16"/>
      <c r="H217" s="17">
        <f t="shared" si="3"/>
        <v>0</v>
      </c>
    </row>
    <row r="218" spans="1:8" ht="15" x14ac:dyDescent="0.25">
      <c r="A218" s="39" t="s">
        <v>1350</v>
      </c>
      <c r="B218" s="39" t="s">
        <v>1351</v>
      </c>
      <c r="C218" s="39" t="s">
        <v>720</v>
      </c>
      <c r="D218" s="39" t="s">
        <v>714</v>
      </c>
      <c r="E218" s="39" t="s">
        <v>726</v>
      </c>
      <c r="F218" s="40">
        <v>1043.547</v>
      </c>
      <c r="G218" s="16"/>
      <c r="H218" s="17">
        <f t="shared" si="3"/>
        <v>0</v>
      </c>
    </row>
    <row r="219" spans="1:8" ht="15" x14ac:dyDescent="0.25">
      <c r="A219" s="39" t="s">
        <v>113</v>
      </c>
      <c r="B219" s="39" t="s">
        <v>1153</v>
      </c>
      <c r="C219" s="39" t="s">
        <v>791</v>
      </c>
      <c r="D219" s="39">
        <v>1</v>
      </c>
      <c r="E219" s="39" t="s">
        <v>733</v>
      </c>
      <c r="F219" s="40">
        <v>1812.0070000000001</v>
      </c>
      <c r="G219" s="16"/>
      <c r="H219" s="17">
        <f t="shared" si="3"/>
        <v>0</v>
      </c>
    </row>
    <row r="220" spans="1:8" ht="15" x14ac:dyDescent="0.25">
      <c r="A220" s="39" t="s">
        <v>2200</v>
      </c>
      <c r="B220" s="39" t="s">
        <v>2201</v>
      </c>
      <c r="C220" s="39" t="s">
        <v>720</v>
      </c>
      <c r="D220" s="39" t="s">
        <v>680</v>
      </c>
      <c r="E220" s="39" t="s">
        <v>726</v>
      </c>
      <c r="F220" s="40">
        <v>55.51</v>
      </c>
      <c r="G220" s="16"/>
      <c r="H220" s="17">
        <f t="shared" si="3"/>
        <v>0</v>
      </c>
    </row>
    <row r="221" spans="1:8" ht="15" x14ac:dyDescent="0.25">
      <c r="A221" s="39" t="s">
        <v>2042</v>
      </c>
      <c r="B221" s="39" t="s">
        <v>2043</v>
      </c>
      <c r="C221" s="39" t="s">
        <v>720</v>
      </c>
      <c r="D221" s="39" t="s">
        <v>680</v>
      </c>
      <c r="E221" s="39" t="s">
        <v>726</v>
      </c>
      <c r="F221" s="40">
        <v>5.0999999999999997E-2</v>
      </c>
      <c r="G221" s="16"/>
      <c r="H221" s="17">
        <f t="shared" si="3"/>
        <v>0</v>
      </c>
    </row>
    <row r="222" spans="1:8" ht="15" x14ac:dyDescent="0.25">
      <c r="A222" s="39" t="s">
        <v>1852</v>
      </c>
      <c r="B222" s="39" t="s">
        <v>2044</v>
      </c>
      <c r="C222" s="39" t="s">
        <v>720</v>
      </c>
      <c r="D222" s="39" t="s">
        <v>680</v>
      </c>
      <c r="E222" s="39" t="s">
        <v>726</v>
      </c>
      <c r="F222" s="40">
        <v>3.4000000000000002E-2</v>
      </c>
      <c r="G222" s="16"/>
      <c r="H222" s="17">
        <f t="shared" si="3"/>
        <v>0</v>
      </c>
    </row>
    <row r="223" spans="1:8" ht="15" x14ac:dyDescent="0.25">
      <c r="A223" s="39" t="s">
        <v>1853</v>
      </c>
      <c r="B223" s="39" t="s">
        <v>1854</v>
      </c>
      <c r="C223" s="39" t="s">
        <v>720</v>
      </c>
      <c r="D223" s="39" t="s">
        <v>680</v>
      </c>
      <c r="E223" s="39" t="s">
        <v>726</v>
      </c>
      <c r="F223" s="40">
        <v>6.5000000000000002E-2</v>
      </c>
      <c r="G223" s="16"/>
      <c r="H223" s="17">
        <f t="shared" si="3"/>
        <v>0</v>
      </c>
    </row>
    <row r="224" spans="1:8" ht="15" x14ac:dyDescent="0.25">
      <c r="A224" s="39" t="s">
        <v>1154</v>
      </c>
      <c r="B224" s="39" t="s">
        <v>1155</v>
      </c>
      <c r="C224" s="39" t="s">
        <v>720</v>
      </c>
      <c r="D224" s="39" t="s">
        <v>690</v>
      </c>
      <c r="E224" s="39" t="s">
        <v>726</v>
      </c>
      <c r="F224" s="40">
        <v>15.567</v>
      </c>
      <c r="G224" s="16"/>
      <c r="H224" s="17">
        <f t="shared" si="3"/>
        <v>0</v>
      </c>
    </row>
    <row r="225" spans="1:8" ht="15" x14ac:dyDescent="0.25">
      <c r="A225" s="39" t="s">
        <v>1643</v>
      </c>
      <c r="B225" s="39" t="s">
        <v>1644</v>
      </c>
      <c r="C225" s="39" t="s">
        <v>720</v>
      </c>
      <c r="D225" s="39" t="s">
        <v>680</v>
      </c>
      <c r="E225" s="39" t="s">
        <v>726</v>
      </c>
      <c r="F225" s="40">
        <v>5.5E-2</v>
      </c>
      <c r="G225" s="16"/>
      <c r="H225" s="17">
        <f t="shared" si="3"/>
        <v>0</v>
      </c>
    </row>
    <row r="226" spans="1:8" ht="15" x14ac:dyDescent="0.25">
      <c r="A226" s="39" t="s">
        <v>114</v>
      </c>
      <c r="B226" s="39" t="s">
        <v>115</v>
      </c>
      <c r="C226" s="39" t="s">
        <v>792</v>
      </c>
      <c r="D226" s="39" t="s">
        <v>680</v>
      </c>
      <c r="E226" s="39" t="s">
        <v>726</v>
      </c>
      <c r="F226" s="40">
        <v>3.3000000000000002E-2</v>
      </c>
      <c r="G226" s="16"/>
      <c r="H226" s="17">
        <f t="shared" si="3"/>
        <v>0</v>
      </c>
    </row>
    <row r="227" spans="1:8" ht="15" x14ac:dyDescent="0.25">
      <c r="A227" s="39" t="s">
        <v>116</v>
      </c>
      <c r="B227" s="39" t="s">
        <v>491</v>
      </c>
      <c r="C227" s="39" t="s">
        <v>793</v>
      </c>
      <c r="D227" s="39" t="s">
        <v>680</v>
      </c>
      <c r="E227" s="39" t="s">
        <v>725</v>
      </c>
      <c r="F227" s="40">
        <v>2.9180000000000001</v>
      </c>
      <c r="G227" s="16"/>
      <c r="H227" s="17">
        <f t="shared" si="3"/>
        <v>0</v>
      </c>
    </row>
    <row r="228" spans="1:8" ht="15" x14ac:dyDescent="0.25">
      <c r="A228" s="39" t="s">
        <v>117</v>
      </c>
      <c r="B228" s="39" t="s">
        <v>492</v>
      </c>
      <c r="C228" s="39" t="s">
        <v>793</v>
      </c>
      <c r="D228" s="39" t="s">
        <v>680</v>
      </c>
      <c r="E228" s="39" t="s">
        <v>725</v>
      </c>
      <c r="F228" s="40">
        <v>2.9180000000000001</v>
      </c>
      <c r="G228" s="16"/>
      <c r="H228" s="17">
        <f t="shared" si="3"/>
        <v>0</v>
      </c>
    </row>
    <row r="229" spans="1:8" ht="15" x14ac:dyDescent="0.25">
      <c r="A229" s="39" t="s">
        <v>2202</v>
      </c>
      <c r="B229" s="39" t="s">
        <v>2203</v>
      </c>
      <c r="C229" s="39" t="s">
        <v>720</v>
      </c>
      <c r="D229" s="39" t="s">
        <v>680</v>
      </c>
      <c r="E229" s="39" t="s">
        <v>726</v>
      </c>
      <c r="F229" s="40">
        <v>0.95</v>
      </c>
      <c r="G229" s="16"/>
      <c r="H229" s="17">
        <f t="shared" si="3"/>
        <v>0</v>
      </c>
    </row>
    <row r="230" spans="1:8" ht="15" x14ac:dyDescent="0.25">
      <c r="A230" s="39" t="s">
        <v>2045</v>
      </c>
      <c r="B230" s="39" t="s">
        <v>2046</v>
      </c>
      <c r="C230" s="39" t="s">
        <v>720</v>
      </c>
      <c r="D230" s="39" t="s">
        <v>680</v>
      </c>
      <c r="E230" s="39" t="s">
        <v>726</v>
      </c>
      <c r="F230" s="40">
        <v>0.95</v>
      </c>
      <c r="G230" s="16"/>
      <c r="H230" s="17">
        <f t="shared" si="3"/>
        <v>0</v>
      </c>
    </row>
    <row r="231" spans="1:8" ht="15" x14ac:dyDescent="0.25">
      <c r="A231" s="39" t="s">
        <v>118</v>
      </c>
      <c r="B231" s="39" t="s">
        <v>493</v>
      </c>
      <c r="C231" s="39" t="s">
        <v>794</v>
      </c>
      <c r="D231" s="39" t="s">
        <v>697</v>
      </c>
      <c r="E231" s="39" t="s">
        <v>729</v>
      </c>
      <c r="F231" s="40">
        <v>7.08</v>
      </c>
      <c r="G231" s="16"/>
      <c r="H231" s="17">
        <f t="shared" si="3"/>
        <v>0</v>
      </c>
    </row>
    <row r="232" spans="1:8" ht="15" x14ac:dyDescent="0.25">
      <c r="A232" s="39" t="s">
        <v>1156</v>
      </c>
      <c r="B232" s="39" t="s">
        <v>1157</v>
      </c>
      <c r="C232" s="39" t="s">
        <v>720</v>
      </c>
      <c r="D232" s="39" t="s">
        <v>680</v>
      </c>
      <c r="E232" s="39" t="s">
        <v>725</v>
      </c>
      <c r="F232" s="40">
        <v>1.26</v>
      </c>
      <c r="G232" s="16"/>
      <c r="H232" s="17">
        <f t="shared" si="3"/>
        <v>0</v>
      </c>
    </row>
    <row r="233" spans="1:8" ht="15" x14ac:dyDescent="0.25">
      <c r="A233" s="39" t="s">
        <v>1158</v>
      </c>
      <c r="B233" s="39" t="s">
        <v>1159</v>
      </c>
      <c r="C233" s="39" t="s">
        <v>720</v>
      </c>
      <c r="D233" s="39" t="s">
        <v>680</v>
      </c>
      <c r="E233" s="39" t="s">
        <v>725</v>
      </c>
      <c r="F233" s="40">
        <v>1.26</v>
      </c>
      <c r="G233" s="16"/>
      <c r="H233" s="17">
        <f t="shared" si="3"/>
        <v>0</v>
      </c>
    </row>
    <row r="234" spans="1:8" ht="15" x14ac:dyDescent="0.25">
      <c r="A234" s="39" t="s">
        <v>2204</v>
      </c>
      <c r="B234" s="39" t="s">
        <v>2205</v>
      </c>
      <c r="C234" s="39" t="s">
        <v>720</v>
      </c>
      <c r="D234" s="39" t="s">
        <v>680</v>
      </c>
      <c r="E234" s="39" t="s">
        <v>726</v>
      </c>
      <c r="F234" s="40">
        <v>0.77700000000000002</v>
      </c>
      <c r="G234" s="16"/>
      <c r="H234" s="17">
        <f t="shared" si="3"/>
        <v>0</v>
      </c>
    </row>
    <row r="235" spans="1:8" ht="15" x14ac:dyDescent="0.25">
      <c r="A235" s="39" t="s">
        <v>119</v>
      </c>
      <c r="B235" s="39" t="s">
        <v>120</v>
      </c>
      <c r="C235" s="39" t="s">
        <v>795</v>
      </c>
      <c r="D235" s="39" t="s">
        <v>680</v>
      </c>
      <c r="E235" s="39" t="s">
        <v>726</v>
      </c>
      <c r="F235" s="40">
        <v>1.7649999999999999</v>
      </c>
      <c r="G235" s="16"/>
      <c r="H235" s="17">
        <f t="shared" si="3"/>
        <v>0</v>
      </c>
    </row>
    <row r="236" spans="1:8" ht="15" x14ac:dyDescent="0.25">
      <c r="A236" s="39" t="s">
        <v>121</v>
      </c>
      <c r="B236" s="39" t="s">
        <v>122</v>
      </c>
      <c r="C236" s="39" t="s">
        <v>796</v>
      </c>
      <c r="D236" s="39" t="s">
        <v>693</v>
      </c>
      <c r="E236" s="39" t="s">
        <v>726</v>
      </c>
      <c r="F236" s="40">
        <v>8.2080000000000002</v>
      </c>
      <c r="G236" s="16"/>
      <c r="H236" s="17">
        <f t="shared" si="3"/>
        <v>0</v>
      </c>
    </row>
    <row r="237" spans="1:8" ht="15" x14ac:dyDescent="0.25">
      <c r="A237" s="39" t="s">
        <v>1505</v>
      </c>
      <c r="B237" s="39" t="s">
        <v>1506</v>
      </c>
      <c r="C237" s="39" t="s">
        <v>720</v>
      </c>
      <c r="D237" s="39" t="s">
        <v>683</v>
      </c>
      <c r="E237" s="39" t="s">
        <v>726</v>
      </c>
      <c r="F237" s="40">
        <v>41.243000000000002</v>
      </c>
      <c r="G237" s="16"/>
      <c r="H237" s="17">
        <f t="shared" si="3"/>
        <v>0</v>
      </c>
    </row>
    <row r="238" spans="1:8" ht="15" x14ac:dyDescent="0.25">
      <c r="A238" s="39" t="s">
        <v>157</v>
      </c>
      <c r="B238" s="39" t="s">
        <v>158</v>
      </c>
      <c r="C238" s="39" t="s">
        <v>813</v>
      </c>
      <c r="D238" s="39" t="s">
        <v>693</v>
      </c>
      <c r="E238" s="39" t="s">
        <v>726</v>
      </c>
      <c r="F238" s="40">
        <v>9.1820000000000004</v>
      </c>
      <c r="G238" s="16"/>
      <c r="H238" s="17">
        <f t="shared" si="3"/>
        <v>0</v>
      </c>
    </row>
    <row r="239" spans="1:8" ht="15" x14ac:dyDescent="0.25">
      <c r="A239" s="39" t="s">
        <v>159</v>
      </c>
      <c r="B239" s="39" t="s">
        <v>1163</v>
      </c>
      <c r="C239" s="39" t="s">
        <v>814</v>
      </c>
      <c r="D239" s="39" t="s">
        <v>693</v>
      </c>
      <c r="E239" s="39" t="s">
        <v>726</v>
      </c>
      <c r="F239" s="40">
        <v>65.959999999999994</v>
      </c>
      <c r="G239" s="16"/>
      <c r="H239" s="17">
        <f t="shared" si="3"/>
        <v>0</v>
      </c>
    </row>
    <row r="240" spans="1:8" ht="15" x14ac:dyDescent="0.25">
      <c r="A240" s="39" t="s">
        <v>160</v>
      </c>
      <c r="B240" s="39" t="s">
        <v>1164</v>
      </c>
      <c r="C240" s="39" t="s">
        <v>815</v>
      </c>
      <c r="D240" s="39" t="s">
        <v>688</v>
      </c>
      <c r="E240" s="39" t="s">
        <v>726</v>
      </c>
      <c r="F240" s="40">
        <v>7.3010000000000002</v>
      </c>
      <c r="G240" s="16"/>
      <c r="H240" s="17">
        <f t="shared" si="3"/>
        <v>0</v>
      </c>
    </row>
    <row r="241" spans="1:8" ht="15" x14ac:dyDescent="0.25">
      <c r="A241" s="39" t="s">
        <v>161</v>
      </c>
      <c r="B241" s="39" t="s">
        <v>1165</v>
      </c>
      <c r="C241" s="39" t="s">
        <v>816</v>
      </c>
      <c r="D241" s="39" t="s">
        <v>704</v>
      </c>
      <c r="E241" s="39" t="s">
        <v>726</v>
      </c>
      <c r="F241" s="40">
        <v>382.887</v>
      </c>
      <c r="G241" s="16"/>
      <c r="H241" s="17">
        <f t="shared" si="3"/>
        <v>0</v>
      </c>
    </row>
    <row r="242" spans="1:8" ht="15" x14ac:dyDescent="0.25">
      <c r="A242" s="39" t="s">
        <v>162</v>
      </c>
      <c r="B242" s="39" t="s">
        <v>163</v>
      </c>
      <c r="C242" s="39" t="s">
        <v>817</v>
      </c>
      <c r="D242" s="39" t="s">
        <v>689</v>
      </c>
      <c r="E242" s="39" t="s">
        <v>726</v>
      </c>
      <c r="F242" s="40">
        <v>497.7</v>
      </c>
      <c r="G242" s="16"/>
      <c r="H242" s="17">
        <f t="shared" si="3"/>
        <v>0</v>
      </c>
    </row>
    <row r="243" spans="1:8" ht="15" x14ac:dyDescent="0.25">
      <c r="A243" s="39" t="s">
        <v>2206</v>
      </c>
      <c r="B243" s="39" t="s">
        <v>2207</v>
      </c>
      <c r="C243" s="39" t="s">
        <v>720</v>
      </c>
      <c r="D243" s="39" t="s">
        <v>680</v>
      </c>
      <c r="E243" s="39" t="s">
        <v>726</v>
      </c>
      <c r="F243" s="40">
        <v>3.0209999999999999</v>
      </c>
      <c r="G243" s="16"/>
      <c r="H243" s="17">
        <f t="shared" si="3"/>
        <v>0</v>
      </c>
    </row>
    <row r="244" spans="1:8" ht="15" x14ac:dyDescent="0.25">
      <c r="A244" s="39" t="s">
        <v>1553</v>
      </c>
      <c r="B244" s="39" t="s">
        <v>1554</v>
      </c>
      <c r="C244" s="39" t="s">
        <v>720</v>
      </c>
      <c r="D244" s="39" t="s">
        <v>688</v>
      </c>
      <c r="E244" s="39" t="s">
        <v>726</v>
      </c>
      <c r="F244" s="40">
        <v>20.826000000000001</v>
      </c>
      <c r="G244" s="16"/>
      <c r="H244" s="17">
        <f t="shared" si="3"/>
        <v>0</v>
      </c>
    </row>
    <row r="245" spans="1:8" ht="15" x14ac:dyDescent="0.25">
      <c r="A245" s="39" t="s">
        <v>1089</v>
      </c>
      <c r="B245" s="39" t="s">
        <v>1090</v>
      </c>
      <c r="C245" s="39" t="s">
        <v>720</v>
      </c>
      <c r="D245" s="39" t="s">
        <v>680</v>
      </c>
      <c r="E245" s="39" t="s">
        <v>726</v>
      </c>
      <c r="F245" s="40">
        <v>1.127</v>
      </c>
      <c r="G245" s="16"/>
      <c r="H245" s="17">
        <f t="shared" si="3"/>
        <v>0</v>
      </c>
    </row>
    <row r="246" spans="1:8" ht="15" x14ac:dyDescent="0.25">
      <c r="A246" s="39" t="s">
        <v>1861</v>
      </c>
      <c r="B246" s="39" t="s">
        <v>1862</v>
      </c>
      <c r="C246" s="39" t="s">
        <v>1863</v>
      </c>
      <c r="D246" s="39" t="s">
        <v>680</v>
      </c>
      <c r="E246" s="39" t="s">
        <v>723</v>
      </c>
      <c r="F246" s="40">
        <v>63.933999999999997</v>
      </c>
      <c r="G246" s="16"/>
      <c r="H246" s="17">
        <f t="shared" si="3"/>
        <v>0</v>
      </c>
    </row>
    <row r="247" spans="1:8" ht="15" x14ac:dyDescent="0.25">
      <c r="A247" s="39" t="s">
        <v>1091</v>
      </c>
      <c r="B247" s="39" t="s">
        <v>1166</v>
      </c>
      <c r="C247" s="39" t="s">
        <v>720</v>
      </c>
      <c r="D247" s="39" t="s">
        <v>680</v>
      </c>
      <c r="E247" s="39" t="s">
        <v>725</v>
      </c>
      <c r="F247" s="40">
        <v>0.98299999999999998</v>
      </c>
      <c r="G247" s="16"/>
      <c r="H247" s="17">
        <f t="shared" si="3"/>
        <v>0</v>
      </c>
    </row>
    <row r="248" spans="1:8" ht="15" x14ac:dyDescent="0.25">
      <c r="A248" s="39" t="s">
        <v>1167</v>
      </c>
      <c r="B248" s="39" t="s">
        <v>1168</v>
      </c>
      <c r="C248" s="39" t="s">
        <v>720</v>
      </c>
      <c r="D248" s="39" t="s">
        <v>680</v>
      </c>
      <c r="E248" s="39" t="s">
        <v>725</v>
      </c>
      <c r="F248" s="40">
        <v>0.36599999999999999</v>
      </c>
      <c r="G248" s="16"/>
      <c r="H248" s="17">
        <f t="shared" si="3"/>
        <v>0</v>
      </c>
    </row>
    <row r="249" spans="1:8" ht="15" x14ac:dyDescent="0.25">
      <c r="A249" s="39" t="s">
        <v>1555</v>
      </c>
      <c r="B249" s="39" t="s">
        <v>1556</v>
      </c>
      <c r="C249" s="39" t="s">
        <v>720</v>
      </c>
      <c r="D249" s="39" t="s">
        <v>680</v>
      </c>
      <c r="E249" s="39" t="s">
        <v>726</v>
      </c>
      <c r="F249" s="40">
        <v>5.3879999999999999</v>
      </c>
      <c r="G249" s="16"/>
      <c r="H249" s="17">
        <f t="shared" si="3"/>
        <v>0</v>
      </c>
    </row>
    <row r="250" spans="1:8" ht="15" x14ac:dyDescent="0.25">
      <c r="A250" s="39" t="s">
        <v>1864</v>
      </c>
      <c r="B250" s="39" t="s">
        <v>1865</v>
      </c>
      <c r="C250" s="39" t="s">
        <v>720</v>
      </c>
      <c r="D250" s="39" t="s">
        <v>692</v>
      </c>
      <c r="E250" s="39" t="s">
        <v>726</v>
      </c>
      <c r="F250" s="40">
        <v>22.608000000000001</v>
      </c>
      <c r="G250" s="16"/>
      <c r="H250" s="17">
        <f t="shared" si="3"/>
        <v>0</v>
      </c>
    </row>
    <row r="251" spans="1:8" ht="15" x14ac:dyDescent="0.25">
      <c r="A251" s="39" t="s">
        <v>164</v>
      </c>
      <c r="B251" s="39" t="s">
        <v>165</v>
      </c>
      <c r="C251" s="39" t="s">
        <v>818</v>
      </c>
      <c r="D251" s="39" t="s">
        <v>701</v>
      </c>
      <c r="E251" s="39" t="s">
        <v>726</v>
      </c>
      <c r="F251" s="40">
        <v>3.577</v>
      </c>
      <c r="G251" s="16"/>
      <c r="H251" s="17">
        <f t="shared" si="3"/>
        <v>0</v>
      </c>
    </row>
    <row r="252" spans="1:8" ht="15" x14ac:dyDescent="0.25">
      <c r="A252" s="39" t="s">
        <v>166</v>
      </c>
      <c r="B252" s="39" t="s">
        <v>167</v>
      </c>
      <c r="C252" s="39" t="s">
        <v>720</v>
      </c>
      <c r="D252" s="39" t="s">
        <v>680</v>
      </c>
      <c r="E252" s="39" t="s">
        <v>726</v>
      </c>
      <c r="F252" s="40">
        <v>0.11799999999999999</v>
      </c>
      <c r="G252" s="16"/>
      <c r="H252" s="17">
        <f t="shared" si="3"/>
        <v>0</v>
      </c>
    </row>
    <row r="253" spans="1:8" ht="15" x14ac:dyDescent="0.25">
      <c r="A253" s="39" t="s">
        <v>1358</v>
      </c>
      <c r="B253" s="39" t="s">
        <v>1359</v>
      </c>
      <c r="C253" s="39" t="s">
        <v>720</v>
      </c>
      <c r="D253" s="39" t="s">
        <v>683</v>
      </c>
      <c r="E253" s="39" t="s">
        <v>726</v>
      </c>
      <c r="F253" s="40">
        <v>632.875</v>
      </c>
      <c r="G253" s="16"/>
      <c r="H253" s="17">
        <f t="shared" si="3"/>
        <v>0</v>
      </c>
    </row>
    <row r="254" spans="1:8" ht="15" x14ac:dyDescent="0.25">
      <c r="A254" s="39" t="s">
        <v>2053</v>
      </c>
      <c r="B254" s="39" t="s">
        <v>2054</v>
      </c>
      <c r="C254" s="39" t="s">
        <v>2055</v>
      </c>
      <c r="D254" s="39" t="s">
        <v>697</v>
      </c>
      <c r="E254" s="39" t="s">
        <v>726</v>
      </c>
      <c r="F254" s="40">
        <v>21.629000000000001</v>
      </c>
      <c r="G254" s="16"/>
      <c r="H254" s="17">
        <f t="shared" si="3"/>
        <v>0</v>
      </c>
    </row>
    <row r="255" spans="1:8" ht="15" x14ac:dyDescent="0.25">
      <c r="A255" s="39" t="s">
        <v>1739</v>
      </c>
      <c r="B255" s="39" t="s">
        <v>1740</v>
      </c>
      <c r="C255" s="39" t="s">
        <v>720</v>
      </c>
      <c r="D255" s="39" t="s">
        <v>680</v>
      </c>
      <c r="E255" s="39" t="s">
        <v>726</v>
      </c>
      <c r="F255" s="40">
        <v>1.214</v>
      </c>
      <c r="G255" s="16"/>
      <c r="H255" s="17">
        <f t="shared" si="3"/>
        <v>0</v>
      </c>
    </row>
    <row r="256" spans="1:8" ht="15" x14ac:dyDescent="0.25">
      <c r="A256" s="39" t="s">
        <v>168</v>
      </c>
      <c r="B256" s="39" t="s">
        <v>169</v>
      </c>
      <c r="C256" s="39" t="s">
        <v>819</v>
      </c>
      <c r="D256" s="39" t="s">
        <v>680</v>
      </c>
      <c r="E256" s="39" t="s">
        <v>726</v>
      </c>
      <c r="F256" s="40">
        <v>484.87700000000001</v>
      </c>
      <c r="G256" s="16"/>
      <c r="H256" s="17">
        <f t="shared" ref="H256:H319" si="4">IF(F256="","",((G256/D256)*F256)*0.2)</f>
        <v>0</v>
      </c>
    </row>
    <row r="257" spans="1:8" ht="15" x14ac:dyDescent="0.25">
      <c r="A257" s="39" t="s">
        <v>170</v>
      </c>
      <c r="B257" s="39" t="s">
        <v>1169</v>
      </c>
      <c r="C257" s="39" t="s">
        <v>720</v>
      </c>
      <c r="D257" s="39" t="s">
        <v>693</v>
      </c>
      <c r="E257" s="39" t="s">
        <v>726</v>
      </c>
      <c r="F257" s="40">
        <v>49.179000000000002</v>
      </c>
      <c r="G257" s="16"/>
      <c r="H257" s="17">
        <f t="shared" si="4"/>
        <v>0</v>
      </c>
    </row>
    <row r="258" spans="1:8" ht="15" x14ac:dyDescent="0.25">
      <c r="A258" s="39" t="s">
        <v>171</v>
      </c>
      <c r="B258" s="39" t="s">
        <v>1170</v>
      </c>
      <c r="C258" s="39" t="s">
        <v>820</v>
      </c>
      <c r="D258" s="39" t="s">
        <v>680</v>
      </c>
      <c r="E258" s="39" t="s">
        <v>734</v>
      </c>
      <c r="F258" s="40">
        <v>48.884999999999998</v>
      </c>
      <c r="G258" s="16"/>
      <c r="H258" s="17">
        <f t="shared" si="4"/>
        <v>0</v>
      </c>
    </row>
    <row r="259" spans="1:8" ht="15" x14ac:dyDescent="0.25">
      <c r="A259" s="39" t="s">
        <v>1557</v>
      </c>
      <c r="B259" s="39" t="s">
        <v>1558</v>
      </c>
      <c r="C259" s="39" t="s">
        <v>720</v>
      </c>
      <c r="D259" s="39" t="s">
        <v>689</v>
      </c>
      <c r="E259" s="39" t="s">
        <v>726</v>
      </c>
      <c r="F259" s="40">
        <v>14.335000000000001</v>
      </c>
      <c r="G259" s="16"/>
      <c r="H259" s="17">
        <f t="shared" si="4"/>
        <v>0</v>
      </c>
    </row>
    <row r="260" spans="1:8" ht="15" x14ac:dyDescent="0.25">
      <c r="A260" s="39" t="s">
        <v>2056</v>
      </c>
      <c r="B260" s="39" t="s">
        <v>2057</v>
      </c>
      <c r="C260" s="39" t="s">
        <v>720</v>
      </c>
      <c r="D260" s="39" t="s">
        <v>693</v>
      </c>
      <c r="E260" s="39" t="s">
        <v>726</v>
      </c>
      <c r="F260" s="40">
        <v>138.11099999999999</v>
      </c>
      <c r="G260" s="16"/>
      <c r="H260" s="17">
        <f t="shared" si="4"/>
        <v>0</v>
      </c>
    </row>
    <row r="261" spans="1:8" ht="15" x14ac:dyDescent="0.25">
      <c r="A261" s="39" t="s">
        <v>1507</v>
      </c>
      <c r="B261" s="39" t="s">
        <v>1508</v>
      </c>
      <c r="C261" s="39" t="s">
        <v>720</v>
      </c>
      <c r="D261" s="39" t="s">
        <v>693</v>
      </c>
      <c r="E261" s="39" t="s">
        <v>726</v>
      </c>
      <c r="F261" s="40">
        <v>496.68299999999999</v>
      </c>
      <c r="G261" s="16"/>
      <c r="H261" s="17">
        <f t="shared" si="4"/>
        <v>0</v>
      </c>
    </row>
    <row r="262" spans="1:8" ht="15" x14ac:dyDescent="0.25">
      <c r="A262" s="39" t="s">
        <v>1275</v>
      </c>
      <c r="B262" s="39" t="s">
        <v>1276</v>
      </c>
      <c r="C262" s="39" t="s">
        <v>720</v>
      </c>
      <c r="D262" s="39" t="s">
        <v>689</v>
      </c>
      <c r="E262" s="39" t="s">
        <v>726</v>
      </c>
      <c r="F262" s="40">
        <v>16.681999999999999</v>
      </c>
      <c r="G262" s="16"/>
      <c r="H262" s="17">
        <f t="shared" si="4"/>
        <v>0</v>
      </c>
    </row>
    <row r="263" spans="1:8" ht="15" x14ac:dyDescent="0.25">
      <c r="A263" s="39" t="s">
        <v>1092</v>
      </c>
      <c r="B263" s="39" t="s">
        <v>1171</v>
      </c>
      <c r="C263" s="39" t="s">
        <v>720</v>
      </c>
      <c r="D263" s="39" t="s">
        <v>693</v>
      </c>
      <c r="E263" s="39" t="s">
        <v>726</v>
      </c>
      <c r="F263" s="40">
        <v>77.298000000000002</v>
      </c>
      <c r="G263" s="16"/>
      <c r="H263" s="17">
        <f t="shared" si="4"/>
        <v>0</v>
      </c>
    </row>
    <row r="264" spans="1:8" ht="15" x14ac:dyDescent="0.25">
      <c r="A264" s="39" t="s">
        <v>1035</v>
      </c>
      <c r="B264" s="39" t="s">
        <v>1036</v>
      </c>
      <c r="C264" s="39" t="s">
        <v>720</v>
      </c>
      <c r="D264" s="39" t="s">
        <v>693</v>
      </c>
      <c r="E264" s="39" t="s">
        <v>726</v>
      </c>
      <c r="F264" s="40">
        <v>57.475999999999999</v>
      </c>
      <c r="G264" s="16"/>
      <c r="H264" s="17">
        <f t="shared" si="4"/>
        <v>0</v>
      </c>
    </row>
    <row r="265" spans="1:8" ht="15" x14ac:dyDescent="0.25">
      <c r="A265" s="39" t="s">
        <v>1470</v>
      </c>
      <c r="B265" s="39" t="s">
        <v>1471</v>
      </c>
      <c r="C265" s="39" t="s">
        <v>720</v>
      </c>
      <c r="D265" s="39" t="s">
        <v>689</v>
      </c>
      <c r="E265" s="39" t="s">
        <v>726</v>
      </c>
      <c r="F265" s="40">
        <v>14.282999999999999</v>
      </c>
      <c r="G265" s="16"/>
      <c r="H265" s="17">
        <f t="shared" si="4"/>
        <v>0</v>
      </c>
    </row>
    <row r="266" spans="1:8" ht="15" x14ac:dyDescent="0.25">
      <c r="A266" s="39" t="s">
        <v>172</v>
      </c>
      <c r="B266" s="39" t="s">
        <v>173</v>
      </c>
      <c r="C266" s="39" t="s">
        <v>720</v>
      </c>
      <c r="D266" s="39" t="s">
        <v>689</v>
      </c>
      <c r="E266" s="39" t="s">
        <v>726</v>
      </c>
      <c r="F266" s="40">
        <v>13.644</v>
      </c>
      <c r="G266" s="16"/>
      <c r="H266" s="17">
        <f t="shared" si="4"/>
        <v>0</v>
      </c>
    </row>
    <row r="267" spans="1:8" ht="15" x14ac:dyDescent="0.25">
      <c r="A267" s="39" t="s">
        <v>174</v>
      </c>
      <c r="B267" s="39" t="s">
        <v>1172</v>
      </c>
      <c r="C267" s="39" t="s">
        <v>820</v>
      </c>
      <c r="D267" s="39" t="s">
        <v>688</v>
      </c>
      <c r="E267" s="39" t="s">
        <v>734</v>
      </c>
      <c r="F267" s="40">
        <v>488.85300000000001</v>
      </c>
      <c r="G267" s="16"/>
      <c r="H267" s="17">
        <f t="shared" si="4"/>
        <v>0</v>
      </c>
    </row>
    <row r="268" spans="1:8" ht="15" x14ac:dyDescent="0.25">
      <c r="A268" s="39" t="s">
        <v>175</v>
      </c>
      <c r="B268" s="39" t="s">
        <v>1173</v>
      </c>
      <c r="C268" s="39" t="s">
        <v>821</v>
      </c>
      <c r="D268" s="39" t="s">
        <v>693</v>
      </c>
      <c r="E268" s="39" t="s">
        <v>726</v>
      </c>
      <c r="F268" s="40">
        <v>48.344999999999999</v>
      </c>
      <c r="G268" s="16"/>
      <c r="H268" s="17">
        <f t="shared" si="4"/>
        <v>0</v>
      </c>
    </row>
    <row r="269" spans="1:8" ht="15" x14ac:dyDescent="0.25">
      <c r="A269" s="39" t="s">
        <v>176</v>
      </c>
      <c r="B269" s="39" t="s">
        <v>495</v>
      </c>
      <c r="C269" s="39" t="s">
        <v>720</v>
      </c>
      <c r="D269" s="39" t="s">
        <v>693</v>
      </c>
      <c r="E269" s="39" t="s">
        <v>726</v>
      </c>
      <c r="F269" s="40">
        <v>81.010999999999996</v>
      </c>
      <c r="G269" s="16"/>
      <c r="H269" s="17">
        <f t="shared" si="4"/>
        <v>0</v>
      </c>
    </row>
    <row r="270" spans="1:8" ht="15" x14ac:dyDescent="0.25">
      <c r="A270" s="39" t="s">
        <v>177</v>
      </c>
      <c r="B270" s="39" t="s">
        <v>178</v>
      </c>
      <c r="C270" s="39" t="s">
        <v>822</v>
      </c>
      <c r="D270" s="39" t="s">
        <v>693</v>
      </c>
      <c r="E270" s="39" t="s">
        <v>726</v>
      </c>
      <c r="F270" s="40">
        <v>48.055</v>
      </c>
      <c r="G270" s="16"/>
      <c r="H270" s="17">
        <f t="shared" si="4"/>
        <v>0</v>
      </c>
    </row>
    <row r="271" spans="1:8" ht="15" x14ac:dyDescent="0.25">
      <c r="A271" s="39" t="s">
        <v>179</v>
      </c>
      <c r="B271" s="39" t="s">
        <v>180</v>
      </c>
      <c r="C271" s="39" t="s">
        <v>720</v>
      </c>
      <c r="D271" s="39" t="s">
        <v>693</v>
      </c>
      <c r="E271" s="39" t="s">
        <v>726</v>
      </c>
      <c r="F271" s="40">
        <v>45.128999999999998</v>
      </c>
      <c r="G271" s="16"/>
      <c r="H271" s="17">
        <f t="shared" si="4"/>
        <v>0</v>
      </c>
    </row>
    <row r="272" spans="1:8" ht="15" x14ac:dyDescent="0.25">
      <c r="A272" s="39" t="s">
        <v>181</v>
      </c>
      <c r="B272" s="39" t="s">
        <v>182</v>
      </c>
      <c r="C272" s="39" t="s">
        <v>823</v>
      </c>
      <c r="D272" s="39" t="s">
        <v>693</v>
      </c>
      <c r="E272" s="39" t="s">
        <v>726</v>
      </c>
      <c r="F272" s="40">
        <v>32.085999999999999</v>
      </c>
      <c r="G272" s="16"/>
      <c r="H272" s="17">
        <f t="shared" si="4"/>
        <v>0</v>
      </c>
    </row>
    <row r="273" spans="1:8" ht="15" x14ac:dyDescent="0.25">
      <c r="A273" s="39" t="s">
        <v>183</v>
      </c>
      <c r="B273" s="39" t="s">
        <v>184</v>
      </c>
      <c r="C273" s="39" t="s">
        <v>720</v>
      </c>
      <c r="D273" s="39" t="s">
        <v>685</v>
      </c>
      <c r="E273" s="39" t="s">
        <v>723</v>
      </c>
      <c r="F273" s="40">
        <v>65.146000000000001</v>
      </c>
      <c r="G273" s="16"/>
      <c r="H273" s="17">
        <f t="shared" si="4"/>
        <v>0</v>
      </c>
    </row>
    <row r="274" spans="1:8" ht="15" x14ac:dyDescent="0.25">
      <c r="A274" s="39" t="s">
        <v>2058</v>
      </c>
      <c r="B274" s="39" t="s">
        <v>2059</v>
      </c>
      <c r="C274" s="39" t="s">
        <v>720</v>
      </c>
      <c r="D274" s="39" t="s">
        <v>685</v>
      </c>
      <c r="E274" s="39" t="s">
        <v>723</v>
      </c>
      <c r="F274" s="40">
        <v>65.146000000000001</v>
      </c>
      <c r="G274" s="16"/>
      <c r="H274" s="17">
        <f t="shared" si="4"/>
        <v>0</v>
      </c>
    </row>
    <row r="275" spans="1:8" ht="15" x14ac:dyDescent="0.25">
      <c r="A275" s="39" t="s">
        <v>1174</v>
      </c>
      <c r="B275" s="39" t="s">
        <v>1175</v>
      </c>
      <c r="C275" s="39" t="s">
        <v>720</v>
      </c>
      <c r="D275" s="39" t="s">
        <v>689</v>
      </c>
      <c r="E275" s="39" t="s">
        <v>726</v>
      </c>
      <c r="F275" s="40">
        <v>17.565000000000001</v>
      </c>
      <c r="G275" s="16"/>
      <c r="H275" s="17">
        <f t="shared" si="4"/>
        <v>0</v>
      </c>
    </row>
    <row r="276" spans="1:8" ht="15" x14ac:dyDescent="0.25">
      <c r="A276" s="39" t="s">
        <v>1811</v>
      </c>
      <c r="B276" s="39" t="s">
        <v>1812</v>
      </c>
      <c r="C276" s="39" t="s">
        <v>720</v>
      </c>
      <c r="D276" s="39" t="s">
        <v>693</v>
      </c>
      <c r="E276" s="39" t="s">
        <v>726</v>
      </c>
      <c r="F276" s="40">
        <v>70.432000000000002</v>
      </c>
      <c r="G276" s="16"/>
      <c r="H276" s="17">
        <f t="shared" si="4"/>
        <v>0</v>
      </c>
    </row>
    <row r="277" spans="1:8" ht="15" x14ac:dyDescent="0.25">
      <c r="A277" s="39" t="s">
        <v>185</v>
      </c>
      <c r="B277" s="39" t="s">
        <v>186</v>
      </c>
      <c r="C277" s="39" t="s">
        <v>824</v>
      </c>
      <c r="D277" s="39" t="s">
        <v>702</v>
      </c>
      <c r="E277" s="39" t="s">
        <v>726</v>
      </c>
      <c r="F277" s="40">
        <v>2.4670000000000001</v>
      </c>
      <c r="G277" s="16"/>
      <c r="H277" s="17">
        <f t="shared" si="4"/>
        <v>0</v>
      </c>
    </row>
    <row r="278" spans="1:8" ht="15" x14ac:dyDescent="0.25">
      <c r="A278" s="39" t="s">
        <v>1813</v>
      </c>
      <c r="B278" s="39" t="s">
        <v>1814</v>
      </c>
      <c r="C278" s="39" t="s">
        <v>720</v>
      </c>
      <c r="D278" s="39" t="s">
        <v>692</v>
      </c>
      <c r="E278" s="39" t="s">
        <v>726</v>
      </c>
      <c r="F278" s="40">
        <v>0.50900000000000001</v>
      </c>
      <c r="G278" s="16"/>
      <c r="H278" s="17">
        <f t="shared" si="4"/>
        <v>0</v>
      </c>
    </row>
    <row r="279" spans="1:8" ht="15" x14ac:dyDescent="0.25">
      <c r="A279" s="39" t="s">
        <v>2060</v>
      </c>
      <c r="B279" s="39" t="s">
        <v>2061</v>
      </c>
      <c r="C279" s="39" t="s">
        <v>720</v>
      </c>
      <c r="D279" s="39" t="s">
        <v>692</v>
      </c>
      <c r="E279" s="39" t="s">
        <v>726</v>
      </c>
      <c r="F279" s="40">
        <v>1.659</v>
      </c>
      <c r="G279" s="16"/>
      <c r="H279" s="17">
        <f t="shared" si="4"/>
        <v>0</v>
      </c>
    </row>
    <row r="280" spans="1:8" ht="15" x14ac:dyDescent="0.25">
      <c r="A280" s="39" t="s">
        <v>1093</v>
      </c>
      <c r="B280" s="39" t="s">
        <v>1094</v>
      </c>
      <c r="C280" s="39" t="s">
        <v>720</v>
      </c>
      <c r="D280" s="39" t="s">
        <v>680</v>
      </c>
      <c r="E280" s="39" t="s">
        <v>726</v>
      </c>
      <c r="F280" s="40">
        <v>10.769</v>
      </c>
      <c r="G280" s="16"/>
      <c r="H280" s="17">
        <f t="shared" si="4"/>
        <v>0</v>
      </c>
    </row>
    <row r="281" spans="1:8" ht="15" x14ac:dyDescent="0.25">
      <c r="A281" s="39" t="s">
        <v>187</v>
      </c>
      <c r="B281" s="39" t="s">
        <v>1176</v>
      </c>
      <c r="C281" s="39" t="s">
        <v>825</v>
      </c>
      <c r="D281" s="39" t="s">
        <v>680</v>
      </c>
      <c r="E281" s="39" t="s">
        <v>726</v>
      </c>
      <c r="F281" s="40">
        <v>190.76300000000001</v>
      </c>
      <c r="G281" s="16"/>
      <c r="H281" s="17">
        <f t="shared" si="4"/>
        <v>0</v>
      </c>
    </row>
    <row r="282" spans="1:8" ht="15" x14ac:dyDescent="0.25">
      <c r="A282" s="39" t="s">
        <v>1647</v>
      </c>
      <c r="B282" s="39" t="s">
        <v>1648</v>
      </c>
      <c r="C282" s="39" t="s">
        <v>720</v>
      </c>
      <c r="D282" s="39" t="s">
        <v>680</v>
      </c>
      <c r="E282" s="39" t="s">
        <v>726</v>
      </c>
      <c r="F282" s="40">
        <v>150.43700000000001</v>
      </c>
      <c r="G282" s="16"/>
      <c r="H282" s="17">
        <f t="shared" si="4"/>
        <v>0</v>
      </c>
    </row>
    <row r="283" spans="1:8" ht="15" x14ac:dyDescent="0.25">
      <c r="A283" s="39" t="s">
        <v>188</v>
      </c>
      <c r="B283" s="39" t="s">
        <v>189</v>
      </c>
      <c r="C283" s="39" t="s">
        <v>826</v>
      </c>
      <c r="D283" s="39" t="s">
        <v>689</v>
      </c>
      <c r="E283" s="39" t="s">
        <v>725</v>
      </c>
      <c r="F283" s="40">
        <v>0.26100000000000001</v>
      </c>
      <c r="G283" s="16"/>
      <c r="H283" s="17">
        <f t="shared" si="4"/>
        <v>0</v>
      </c>
    </row>
    <row r="284" spans="1:8" ht="15" x14ac:dyDescent="0.25">
      <c r="A284" s="39" t="s">
        <v>1559</v>
      </c>
      <c r="B284" s="39" t="s">
        <v>1560</v>
      </c>
      <c r="C284" s="39" t="s">
        <v>720</v>
      </c>
      <c r="D284" s="39" t="s">
        <v>692</v>
      </c>
      <c r="E284" s="39" t="s">
        <v>726</v>
      </c>
      <c r="F284" s="40">
        <v>5.2859999999999996</v>
      </c>
      <c r="G284" s="16"/>
      <c r="H284" s="17">
        <f t="shared" si="4"/>
        <v>0</v>
      </c>
    </row>
    <row r="285" spans="1:8" ht="15" x14ac:dyDescent="0.25">
      <c r="A285" s="39" t="s">
        <v>2062</v>
      </c>
      <c r="B285" s="39" t="s">
        <v>2063</v>
      </c>
      <c r="C285" s="39" t="s">
        <v>720</v>
      </c>
      <c r="D285" s="39" t="s">
        <v>680</v>
      </c>
      <c r="E285" s="39" t="s">
        <v>726</v>
      </c>
      <c r="F285" s="40">
        <v>70.427000000000007</v>
      </c>
      <c r="G285" s="16"/>
      <c r="H285" s="17">
        <f t="shared" si="4"/>
        <v>0</v>
      </c>
    </row>
    <row r="286" spans="1:8" ht="15" x14ac:dyDescent="0.25">
      <c r="A286" s="39" t="s">
        <v>190</v>
      </c>
      <c r="B286" s="39" t="s">
        <v>191</v>
      </c>
      <c r="C286" s="39" t="s">
        <v>827</v>
      </c>
      <c r="D286" s="39" t="s">
        <v>690</v>
      </c>
      <c r="E286" s="39" t="s">
        <v>726</v>
      </c>
      <c r="F286" s="40">
        <v>0.77600000000000002</v>
      </c>
      <c r="G286" s="16"/>
      <c r="H286" s="17">
        <f t="shared" si="4"/>
        <v>0</v>
      </c>
    </row>
    <row r="287" spans="1:8" ht="15" x14ac:dyDescent="0.25">
      <c r="A287" s="39" t="s">
        <v>192</v>
      </c>
      <c r="B287" s="39" t="s">
        <v>193</v>
      </c>
      <c r="C287" s="39" t="s">
        <v>827</v>
      </c>
      <c r="D287" s="39" t="s">
        <v>682</v>
      </c>
      <c r="E287" s="39" t="s">
        <v>726</v>
      </c>
      <c r="F287" s="40">
        <v>4.6109999999999998</v>
      </c>
      <c r="G287" s="16"/>
      <c r="H287" s="17">
        <f t="shared" si="4"/>
        <v>0</v>
      </c>
    </row>
    <row r="288" spans="1:8" ht="15" x14ac:dyDescent="0.25">
      <c r="A288" s="39" t="s">
        <v>194</v>
      </c>
      <c r="B288" s="39" t="s">
        <v>496</v>
      </c>
      <c r="C288" s="39" t="s">
        <v>828</v>
      </c>
      <c r="D288" s="39" t="s">
        <v>680</v>
      </c>
      <c r="E288" s="39" t="s">
        <v>726</v>
      </c>
      <c r="F288" s="40">
        <v>33.073</v>
      </c>
      <c r="G288" s="16"/>
      <c r="H288" s="17">
        <f t="shared" si="4"/>
        <v>0</v>
      </c>
    </row>
    <row r="289" spans="1:8" ht="15" x14ac:dyDescent="0.25">
      <c r="A289" s="39" t="s">
        <v>195</v>
      </c>
      <c r="B289" s="39" t="s">
        <v>196</v>
      </c>
      <c r="C289" s="39" t="s">
        <v>829</v>
      </c>
      <c r="D289" s="39" t="s">
        <v>688</v>
      </c>
      <c r="E289" s="39" t="s">
        <v>729</v>
      </c>
      <c r="F289" s="40">
        <v>1.7999999999999999E-2</v>
      </c>
      <c r="G289" s="16"/>
      <c r="H289" s="17">
        <f t="shared" si="4"/>
        <v>0</v>
      </c>
    </row>
    <row r="290" spans="1:8" ht="15" x14ac:dyDescent="0.25">
      <c r="A290" s="39" t="s">
        <v>1815</v>
      </c>
      <c r="B290" s="39" t="s">
        <v>1816</v>
      </c>
      <c r="C290" s="39" t="s">
        <v>720</v>
      </c>
      <c r="D290" s="39" t="s">
        <v>697</v>
      </c>
      <c r="E290" s="39" t="s">
        <v>729</v>
      </c>
      <c r="F290" s="40">
        <v>2.9420000000000002</v>
      </c>
      <c r="G290" s="16"/>
      <c r="H290" s="17">
        <f t="shared" si="4"/>
        <v>0</v>
      </c>
    </row>
    <row r="291" spans="1:8" ht="15" x14ac:dyDescent="0.25">
      <c r="A291" s="39" t="s">
        <v>197</v>
      </c>
      <c r="B291" s="39" t="s">
        <v>198</v>
      </c>
      <c r="C291" s="39" t="s">
        <v>830</v>
      </c>
      <c r="D291" s="39" t="s">
        <v>697</v>
      </c>
      <c r="E291" s="39" t="s">
        <v>729</v>
      </c>
      <c r="F291" s="40">
        <v>0.219</v>
      </c>
      <c r="G291" s="16"/>
      <c r="H291" s="17">
        <f t="shared" si="4"/>
        <v>0</v>
      </c>
    </row>
    <row r="292" spans="1:8" ht="15" x14ac:dyDescent="0.25">
      <c r="A292" s="39" t="s">
        <v>199</v>
      </c>
      <c r="B292" s="39" t="s">
        <v>200</v>
      </c>
      <c r="C292" s="39" t="s">
        <v>831</v>
      </c>
      <c r="D292" s="39" t="s">
        <v>707</v>
      </c>
      <c r="E292" s="39" t="s">
        <v>724</v>
      </c>
      <c r="F292" s="40">
        <v>16.042999999999999</v>
      </c>
      <c r="G292" s="16"/>
      <c r="H292" s="17">
        <f t="shared" si="4"/>
        <v>0</v>
      </c>
    </row>
    <row r="293" spans="1:8" ht="15" x14ac:dyDescent="0.25">
      <c r="A293" s="39" t="s">
        <v>201</v>
      </c>
      <c r="B293" s="39" t="s">
        <v>202</v>
      </c>
      <c r="C293" s="39" t="s">
        <v>832</v>
      </c>
      <c r="D293" s="39" t="s">
        <v>688</v>
      </c>
      <c r="E293" s="39" t="s">
        <v>726</v>
      </c>
      <c r="F293" s="40">
        <v>0.51600000000000001</v>
      </c>
      <c r="G293" s="16"/>
      <c r="H293" s="17">
        <f t="shared" si="4"/>
        <v>0</v>
      </c>
    </row>
    <row r="294" spans="1:8" ht="15" x14ac:dyDescent="0.25">
      <c r="A294" s="39" t="s">
        <v>203</v>
      </c>
      <c r="B294" s="39" t="s">
        <v>204</v>
      </c>
      <c r="C294" s="39" t="s">
        <v>833</v>
      </c>
      <c r="D294" s="39" t="s">
        <v>685</v>
      </c>
      <c r="E294" s="39" t="s">
        <v>726</v>
      </c>
      <c r="F294" s="40">
        <v>0.85499999999999998</v>
      </c>
      <c r="G294" s="16"/>
      <c r="H294" s="17">
        <f t="shared" si="4"/>
        <v>0</v>
      </c>
    </row>
    <row r="295" spans="1:8" ht="15" x14ac:dyDescent="0.25">
      <c r="A295" s="39" t="s">
        <v>205</v>
      </c>
      <c r="B295" s="39" t="s">
        <v>206</v>
      </c>
      <c r="C295" s="39" t="s">
        <v>834</v>
      </c>
      <c r="D295" s="39" t="s">
        <v>694</v>
      </c>
      <c r="E295" s="39" t="s">
        <v>729</v>
      </c>
      <c r="F295" s="40">
        <v>575.76</v>
      </c>
      <c r="G295" s="16"/>
      <c r="H295" s="17">
        <f t="shared" si="4"/>
        <v>0</v>
      </c>
    </row>
    <row r="296" spans="1:8" ht="15" x14ac:dyDescent="0.25">
      <c r="A296" s="39" t="s">
        <v>207</v>
      </c>
      <c r="B296" s="39" t="s">
        <v>208</v>
      </c>
      <c r="C296" s="39" t="s">
        <v>835</v>
      </c>
      <c r="D296" s="39" t="s">
        <v>689</v>
      </c>
      <c r="E296" s="39" t="s">
        <v>726</v>
      </c>
      <c r="F296" s="40">
        <v>20.58</v>
      </c>
      <c r="G296" s="16"/>
      <c r="H296" s="17">
        <f t="shared" si="4"/>
        <v>0</v>
      </c>
    </row>
    <row r="297" spans="1:8" ht="15" x14ac:dyDescent="0.25">
      <c r="A297" s="39" t="s">
        <v>209</v>
      </c>
      <c r="B297" s="39" t="s">
        <v>210</v>
      </c>
      <c r="C297" s="39" t="s">
        <v>836</v>
      </c>
      <c r="D297" s="39" t="s">
        <v>680</v>
      </c>
      <c r="E297" s="39" t="s">
        <v>726</v>
      </c>
      <c r="F297" s="40">
        <v>22.219000000000001</v>
      </c>
      <c r="G297" s="16"/>
      <c r="H297" s="17">
        <f t="shared" si="4"/>
        <v>0</v>
      </c>
    </row>
    <row r="298" spans="1:8" ht="15" x14ac:dyDescent="0.25">
      <c r="A298" s="39" t="s">
        <v>2064</v>
      </c>
      <c r="B298" s="39" t="s">
        <v>2065</v>
      </c>
      <c r="C298" s="39" t="s">
        <v>720</v>
      </c>
      <c r="D298" s="39" t="s">
        <v>689</v>
      </c>
      <c r="E298" s="39" t="s">
        <v>726</v>
      </c>
      <c r="F298" s="40">
        <v>2.9750000000000001</v>
      </c>
      <c r="G298" s="16"/>
      <c r="H298" s="17">
        <f t="shared" si="4"/>
        <v>0</v>
      </c>
    </row>
    <row r="299" spans="1:8" ht="15" x14ac:dyDescent="0.25">
      <c r="A299" s="39" t="s">
        <v>211</v>
      </c>
      <c r="B299" s="39" t="s">
        <v>212</v>
      </c>
      <c r="C299" s="39" t="s">
        <v>837</v>
      </c>
      <c r="D299" s="39" t="s">
        <v>680</v>
      </c>
      <c r="E299" s="39" t="s">
        <v>726</v>
      </c>
      <c r="F299" s="40">
        <v>542.57399999999996</v>
      </c>
      <c r="G299" s="16"/>
      <c r="H299" s="17">
        <f t="shared" si="4"/>
        <v>0</v>
      </c>
    </row>
    <row r="300" spans="1:8" ht="15" x14ac:dyDescent="0.25">
      <c r="A300" s="39" t="s">
        <v>2208</v>
      </c>
      <c r="B300" s="39" t="s">
        <v>2209</v>
      </c>
      <c r="C300" s="39" t="s">
        <v>720</v>
      </c>
      <c r="D300" s="39" t="s">
        <v>680</v>
      </c>
      <c r="E300" s="39" t="s">
        <v>726</v>
      </c>
      <c r="F300" s="40">
        <v>125.31699999999999</v>
      </c>
      <c r="G300" s="16"/>
      <c r="H300" s="17">
        <f t="shared" si="4"/>
        <v>0</v>
      </c>
    </row>
    <row r="301" spans="1:8" ht="15" x14ac:dyDescent="0.25">
      <c r="A301" s="39" t="s">
        <v>213</v>
      </c>
      <c r="B301" s="39" t="s">
        <v>1177</v>
      </c>
      <c r="C301" s="39" t="s">
        <v>838</v>
      </c>
      <c r="D301" s="39" t="s">
        <v>688</v>
      </c>
      <c r="E301" s="39" t="s">
        <v>726</v>
      </c>
      <c r="F301" s="40">
        <v>30.523</v>
      </c>
      <c r="G301" s="16"/>
      <c r="H301" s="17">
        <f t="shared" si="4"/>
        <v>0</v>
      </c>
    </row>
    <row r="302" spans="1:8" ht="15" x14ac:dyDescent="0.25">
      <c r="A302" s="39" t="s">
        <v>1360</v>
      </c>
      <c r="B302" s="39" t="s">
        <v>1361</v>
      </c>
      <c r="C302" s="39" t="s">
        <v>720</v>
      </c>
      <c r="D302" s="39" t="s">
        <v>688</v>
      </c>
      <c r="E302" s="39" t="s">
        <v>726</v>
      </c>
      <c r="F302" s="40">
        <v>76.95</v>
      </c>
      <c r="G302" s="16"/>
      <c r="H302" s="17">
        <f t="shared" si="4"/>
        <v>0</v>
      </c>
    </row>
    <row r="303" spans="1:8" ht="15" x14ac:dyDescent="0.25">
      <c r="A303" s="39" t="s">
        <v>1741</v>
      </c>
      <c r="B303" s="39" t="s">
        <v>1742</v>
      </c>
      <c r="C303" s="39" t="s">
        <v>720</v>
      </c>
      <c r="D303" s="39" t="s">
        <v>680</v>
      </c>
      <c r="E303" s="39" t="s">
        <v>726</v>
      </c>
      <c r="F303" s="40">
        <v>61.427999999999997</v>
      </c>
      <c r="G303" s="16"/>
      <c r="H303" s="17">
        <f t="shared" si="4"/>
        <v>0</v>
      </c>
    </row>
    <row r="304" spans="1:8" ht="15" x14ac:dyDescent="0.25">
      <c r="A304" s="39" t="s">
        <v>214</v>
      </c>
      <c r="B304" s="39" t="s">
        <v>215</v>
      </c>
      <c r="C304" s="39" t="s">
        <v>839</v>
      </c>
      <c r="D304" s="39" t="s">
        <v>682</v>
      </c>
      <c r="E304" s="39" t="s">
        <v>726</v>
      </c>
      <c r="F304" s="40">
        <v>17.233000000000001</v>
      </c>
      <c r="G304" s="16"/>
      <c r="H304" s="17">
        <f t="shared" si="4"/>
        <v>0</v>
      </c>
    </row>
    <row r="305" spans="1:8" ht="15" x14ac:dyDescent="0.25">
      <c r="A305" s="39" t="s">
        <v>216</v>
      </c>
      <c r="B305" s="39" t="s">
        <v>217</v>
      </c>
      <c r="C305" s="39" t="s">
        <v>840</v>
      </c>
      <c r="D305" s="39" t="s">
        <v>680</v>
      </c>
      <c r="E305" s="39" t="s">
        <v>726</v>
      </c>
      <c r="F305" s="40">
        <v>0.23699999999999999</v>
      </c>
      <c r="G305" s="16"/>
      <c r="H305" s="17">
        <f t="shared" si="4"/>
        <v>0</v>
      </c>
    </row>
    <row r="306" spans="1:8" ht="15" x14ac:dyDescent="0.25">
      <c r="A306" s="39" t="s">
        <v>218</v>
      </c>
      <c r="B306" s="39" t="s">
        <v>219</v>
      </c>
      <c r="C306" s="39" t="s">
        <v>720</v>
      </c>
      <c r="D306" s="39" t="s">
        <v>688</v>
      </c>
      <c r="E306" s="39" t="s">
        <v>729</v>
      </c>
      <c r="F306" s="40">
        <v>43.140999999999998</v>
      </c>
      <c r="G306" s="16"/>
      <c r="H306" s="17">
        <f t="shared" si="4"/>
        <v>0</v>
      </c>
    </row>
    <row r="307" spans="1:8" ht="15" x14ac:dyDescent="0.25">
      <c r="A307" s="39" t="s">
        <v>2210</v>
      </c>
      <c r="B307" s="39" t="s">
        <v>2211</v>
      </c>
      <c r="C307" s="39" t="s">
        <v>2212</v>
      </c>
      <c r="D307" s="39">
        <v>1</v>
      </c>
      <c r="E307" s="39" t="s">
        <v>2213</v>
      </c>
      <c r="F307" s="40">
        <v>8.5649999999999995</v>
      </c>
      <c r="G307" s="16"/>
      <c r="H307" s="17">
        <f t="shared" si="4"/>
        <v>0</v>
      </c>
    </row>
    <row r="308" spans="1:8" ht="15" x14ac:dyDescent="0.25">
      <c r="A308" s="39" t="s">
        <v>1817</v>
      </c>
      <c r="B308" s="39" t="s">
        <v>1818</v>
      </c>
      <c r="C308" s="39" t="s">
        <v>720</v>
      </c>
      <c r="D308" s="39" t="s">
        <v>688</v>
      </c>
      <c r="E308" s="39" t="s">
        <v>726</v>
      </c>
      <c r="F308" s="40">
        <v>0.28199999999999997</v>
      </c>
      <c r="G308" s="16"/>
      <c r="H308" s="17">
        <f t="shared" si="4"/>
        <v>0</v>
      </c>
    </row>
    <row r="309" spans="1:8" ht="15" x14ac:dyDescent="0.25">
      <c r="A309" s="39" t="s">
        <v>1819</v>
      </c>
      <c r="B309" s="39" t="s">
        <v>1820</v>
      </c>
      <c r="C309" s="39" t="s">
        <v>720</v>
      </c>
      <c r="D309" s="39" t="s">
        <v>688</v>
      </c>
      <c r="E309" s="39" t="s">
        <v>726</v>
      </c>
      <c r="F309" s="40">
        <v>0.41</v>
      </c>
      <c r="G309" s="16"/>
      <c r="H309" s="17">
        <f t="shared" si="4"/>
        <v>0</v>
      </c>
    </row>
    <row r="310" spans="1:8" ht="15" x14ac:dyDescent="0.25">
      <c r="A310" s="39" t="s">
        <v>2214</v>
      </c>
      <c r="B310" s="39" t="s">
        <v>2215</v>
      </c>
      <c r="C310" s="39" t="s">
        <v>720</v>
      </c>
      <c r="D310" s="39" t="s">
        <v>692</v>
      </c>
      <c r="E310" s="39" t="s">
        <v>726</v>
      </c>
      <c r="F310" s="40">
        <v>6.3E-2</v>
      </c>
      <c r="G310" s="16"/>
      <c r="H310" s="17">
        <f t="shared" si="4"/>
        <v>0</v>
      </c>
    </row>
    <row r="311" spans="1:8" ht="15" x14ac:dyDescent="0.25">
      <c r="A311" s="39" t="s">
        <v>1821</v>
      </c>
      <c r="B311" s="39" t="s">
        <v>1822</v>
      </c>
      <c r="C311" s="39" t="s">
        <v>720</v>
      </c>
      <c r="D311" s="39" t="s">
        <v>682</v>
      </c>
      <c r="E311" s="39" t="s">
        <v>729</v>
      </c>
      <c r="F311" s="40">
        <v>6.6680000000000001</v>
      </c>
      <c r="G311" s="16"/>
      <c r="H311" s="17">
        <f t="shared" si="4"/>
        <v>0</v>
      </c>
    </row>
    <row r="312" spans="1:8" ht="15" x14ac:dyDescent="0.25">
      <c r="A312" s="39" t="s">
        <v>1823</v>
      </c>
      <c r="B312" s="39" t="s">
        <v>1824</v>
      </c>
      <c r="C312" s="39" t="s">
        <v>720</v>
      </c>
      <c r="D312" s="39" t="s">
        <v>682</v>
      </c>
      <c r="E312" s="39" t="s">
        <v>729</v>
      </c>
      <c r="F312" s="40">
        <v>15.327999999999999</v>
      </c>
      <c r="G312" s="16"/>
      <c r="H312" s="17">
        <f t="shared" si="4"/>
        <v>0</v>
      </c>
    </row>
    <row r="313" spans="1:8" ht="30" x14ac:dyDescent="0.25">
      <c r="A313" s="39" t="s">
        <v>220</v>
      </c>
      <c r="B313" s="39" t="s">
        <v>221</v>
      </c>
      <c r="C313" s="39" t="s">
        <v>841</v>
      </c>
      <c r="D313" s="39" t="s">
        <v>682</v>
      </c>
      <c r="E313" s="39" t="s">
        <v>729</v>
      </c>
      <c r="F313" s="40">
        <v>2.4910000000000001</v>
      </c>
      <c r="G313" s="16"/>
      <c r="H313" s="17">
        <f t="shared" si="4"/>
        <v>0</v>
      </c>
    </row>
    <row r="314" spans="1:8" ht="15" x14ac:dyDescent="0.25">
      <c r="A314" s="39" t="s">
        <v>1561</v>
      </c>
      <c r="B314" s="39" t="s">
        <v>1562</v>
      </c>
      <c r="C314" s="39" t="s">
        <v>720</v>
      </c>
      <c r="D314" s="39" t="s">
        <v>680</v>
      </c>
      <c r="E314" s="39" t="s">
        <v>726</v>
      </c>
      <c r="F314" s="40">
        <v>484.40300000000002</v>
      </c>
      <c r="G314" s="16"/>
      <c r="H314" s="17">
        <f t="shared" si="4"/>
        <v>0</v>
      </c>
    </row>
    <row r="315" spans="1:8" ht="15" x14ac:dyDescent="0.25">
      <c r="A315" s="39" t="s">
        <v>1825</v>
      </c>
      <c r="B315" s="39" t="s">
        <v>1826</v>
      </c>
      <c r="C315" s="39" t="s">
        <v>720</v>
      </c>
      <c r="D315" s="39" t="s">
        <v>688</v>
      </c>
      <c r="E315" s="39" t="s">
        <v>726</v>
      </c>
      <c r="F315" s="40">
        <v>2.5999999999999999E-2</v>
      </c>
      <c r="G315" s="16"/>
      <c r="H315" s="17">
        <f t="shared" si="4"/>
        <v>0</v>
      </c>
    </row>
    <row r="316" spans="1:8" ht="15" x14ac:dyDescent="0.25">
      <c r="A316" s="39" t="s">
        <v>222</v>
      </c>
      <c r="B316" s="39" t="s">
        <v>223</v>
      </c>
      <c r="C316" s="39" t="s">
        <v>842</v>
      </c>
      <c r="D316" s="39" t="s">
        <v>706</v>
      </c>
      <c r="E316" s="39" t="s">
        <v>726</v>
      </c>
      <c r="F316" s="40">
        <v>0.501</v>
      </c>
      <c r="G316" s="16"/>
      <c r="H316" s="17">
        <f t="shared" si="4"/>
        <v>0</v>
      </c>
    </row>
    <row r="317" spans="1:8" ht="15" x14ac:dyDescent="0.25">
      <c r="A317" s="39" t="s">
        <v>1827</v>
      </c>
      <c r="B317" s="39" t="s">
        <v>1828</v>
      </c>
      <c r="C317" s="39" t="s">
        <v>720</v>
      </c>
      <c r="D317" s="39" t="s">
        <v>690</v>
      </c>
      <c r="E317" s="39" t="s">
        <v>726</v>
      </c>
      <c r="F317" s="40">
        <v>0.41899999999999998</v>
      </c>
      <c r="G317" s="16"/>
      <c r="H317" s="17">
        <f t="shared" si="4"/>
        <v>0</v>
      </c>
    </row>
    <row r="318" spans="1:8" ht="15" x14ac:dyDescent="0.25">
      <c r="A318" s="39" t="s">
        <v>1829</v>
      </c>
      <c r="B318" s="39" t="s">
        <v>1830</v>
      </c>
      <c r="C318" s="39" t="s">
        <v>720</v>
      </c>
      <c r="D318" s="39" t="s">
        <v>690</v>
      </c>
      <c r="E318" s="39" t="s">
        <v>726</v>
      </c>
      <c r="F318" s="40">
        <v>1.3819999999999999</v>
      </c>
      <c r="G318" s="16"/>
      <c r="H318" s="17">
        <f t="shared" si="4"/>
        <v>0</v>
      </c>
    </row>
    <row r="319" spans="1:8" ht="15" x14ac:dyDescent="0.25">
      <c r="A319" s="39" t="s">
        <v>224</v>
      </c>
      <c r="B319" s="39" t="s">
        <v>225</v>
      </c>
      <c r="C319" s="39" t="s">
        <v>720</v>
      </c>
      <c r="D319" s="39" t="s">
        <v>680</v>
      </c>
      <c r="E319" s="39" t="s">
        <v>726</v>
      </c>
      <c r="F319" s="40">
        <v>39.551000000000002</v>
      </c>
      <c r="G319" s="16"/>
      <c r="H319" s="17">
        <f t="shared" si="4"/>
        <v>0</v>
      </c>
    </row>
    <row r="320" spans="1:8" ht="15" x14ac:dyDescent="0.25">
      <c r="A320" s="39" t="s">
        <v>226</v>
      </c>
      <c r="B320" s="39" t="s">
        <v>227</v>
      </c>
      <c r="C320" s="39" t="s">
        <v>843</v>
      </c>
      <c r="D320" s="39" t="s">
        <v>692</v>
      </c>
      <c r="E320" s="39" t="s">
        <v>726</v>
      </c>
      <c r="F320" s="40">
        <v>38.604999999999997</v>
      </c>
      <c r="G320" s="16"/>
      <c r="H320" s="17">
        <f t="shared" ref="H320:H383" si="5">IF(F320="","",((G320/D320)*F320)*0.2)</f>
        <v>0</v>
      </c>
    </row>
    <row r="321" spans="1:8" ht="15" x14ac:dyDescent="0.25">
      <c r="A321" s="39" t="s">
        <v>1615</v>
      </c>
      <c r="B321" s="39" t="s">
        <v>1616</v>
      </c>
      <c r="C321" s="39" t="s">
        <v>720</v>
      </c>
      <c r="D321" s="39" t="s">
        <v>680</v>
      </c>
      <c r="E321" s="39" t="s">
        <v>726</v>
      </c>
      <c r="F321" s="40">
        <v>25.422000000000001</v>
      </c>
      <c r="G321" s="16"/>
      <c r="H321" s="17">
        <f t="shared" si="5"/>
        <v>0</v>
      </c>
    </row>
    <row r="322" spans="1:8" ht="15" x14ac:dyDescent="0.25">
      <c r="A322" s="39" t="s">
        <v>2216</v>
      </c>
      <c r="B322" s="39" t="s">
        <v>2217</v>
      </c>
      <c r="C322" s="39" t="s">
        <v>720</v>
      </c>
      <c r="D322" s="39" t="s">
        <v>680</v>
      </c>
      <c r="E322" s="39" t="s">
        <v>726</v>
      </c>
      <c r="F322" s="40">
        <v>0.02</v>
      </c>
      <c r="G322" s="16"/>
      <c r="H322" s="17">
        <f t="shared" si="5"/>
        <v>0</v>
      </c>
    </row>
    <row r="323" spans="1:8" ht="15" x14ac:dyDescent="0.25">
      <c r="A323" s="39" t="s">
        <v>1831</v>
      </c>
      <c r="B323" s="39" t="s">
        <v>1832</v>
      </c>
      <c r="C323" s="39" t="s">
        <v>720</v>
      </c>
      <c r="D323" s="39" t="s">
        <v>685</v>
      </c>
      <c r="E323" s="39" t="s">
        <v>726</v>
      </c>
      <c r="F323" s="40">
        <v>0.56899999999999995</v>
      </c>
      <c r="G323" s="16"/>
      <c r="H323" s="17">
        <f t="shared" si="5"/>
        <v>0</v>
      </c>
    </row>
    <row r="324" spans="1:8" ht="15" x14ac:dyDescent="0.25">
      <c r="A324" s="39" t="s">
        <v>1362</v>
      </c>
      <c r="B324" s="39" t="s">
        <v>1363</v>
      </c>
      <c r="C324" s="39" t="s">
        <v>720</v>
      </c>
      <c r="D324" s="39" t="s">
        <v>680</v>
      </c>
      <c r="E324" s="39" t="s">
        <v>726</v>
      </c>
      <c r="F324" s="40">
        <v>3.1429999999999998</v>
      </c>
      <c r="G324" s="16"/>
      <c r="H324" s="17">
        <f t="shared" si="5"/>
        <v>0</v>
      </c>
    </row>
    <row r="325" spans="1:8" ht="15" x14ac:dyDescent="0.25">
      <c r="A325" s="39" t="s">
        <v>1364</v>
      </c>
      <c r="B325" s="39" t="s">
        <v>1649</v>
      </c>
      <c r="C325" s="39" t="s">
        <v>720</v>
      </c>
      <c r="D325" s="39" t="s">
        <v>680</v>
      </c>
      <c r="E325" s="39" t="s">
        <v>726</v>
      </c>
      <c r="F325" s="40">
        <v>3.2589999999999999</v>
      </c>
      <c r="G325" s="16"/>
      <c r="H325" s="17">
        <f t="shared" si="5"/>
        <v>0</v>
      </c>
    </row>
    <row r="326" spans="1:8" ht="30" x14ac:dyDescent="0.25">
      <c r="A326" s="39" t="s">
        <v>228</v>
      </c>
      <c r="B326" s="39" t="s">
        <v>1178</v>
      </c>
      <c r="C326" s="39" t="s">
        <v>844</v>
      </c>
      <c r="D326" s="39" t="s">
        <v>709</v>
      </c>
      <c r="E326" s="39" t="s">
        <v>726</v>
      </c>
      <c r="F326" s="40">
        <v>1670.296</v>
      </c>
      <c r="G326" s="16"/>
      <c r="H326" s="17">
        <f t="shared" si="5"/>
        <v>0</v>
      </c>
    </row>
    <row r="327" spans="1:8" ht="15" x14ac:dyDescent="0.25">
      <c r="A327" s="39" t="s">
        <v>1563</v>
      </c>
      <c r="B327" s="39" t="s">
        <v>1564</v>
      </c>
      <c r="C327" s="39" t="s">
        <v>720</v>
      </c>
      <c r="D327" s="39" t="s">
        <v>683</v>
      </c>
      <c r="E327" s="39" t="s">
        <v>726</v>
      </c>
      <c r="F327" s="40">
        <v>134.256</v>
      </c>
      <c r="G327" s="16"/>
      <c r="H327" s="17">
        <f t="shared" si="5"/>
        <v>0</v>
      </c>
    </row>
    <row r="328" spans="1:8" ht="15" x14ac:dyDescent="0.25">
      <c r="A328" s="39" t="s">
        <v>1650</v>
      </c>
      <c r="B328" s="39" t="s">
        <v>1651</v>
      </c>
      <c r="C328" s="39" t="s">
        <v>720</v>
      </c>
      <c r="D328" s="39" t="s">
        <v>680</v>
      </c>
      <c r="E328" s="39" t="s">
        <v>735</v>
      </c>
      <c r="F328" s="40">
        <v>52.378</v>
      </c>
      <c r="G328" s="16"/>
      <c r="H328" s="17">
        <f t="shared" si="5"/>
        <v>0</v>
      </c>
    </row>
    <row r="329" spans="1:8" ht="15" x14ac:dyDescent="0.25">
      <c r="A329" s="39" t="s">
        <v>229</v>
      </c>
      <c r="B329" s="39" t="s">
        <v>230</v>
      </c>
      <c r="C329" s="39" t="s">
        <v>720</v>
      </c>
      <c r="D329" s="39" t="s">
        <v>688</v>
      </c>
      <c r="E329" s="39" t="s">
        <v>726</v>
      </c>
      <c r="F329" s="40">
        <v>5.1999999999999998E-2</v>
      </c>
      <c r="G329" s="16"/>
      <c r="H329" s="17">
        <f t="shared" si="5"/>
        <v>0</v>
      </c>
    </row>
    <row r="330" spans="1:8" ht="15" x14ac:dyDescent="0.25">
      <c r="A330" s="39" t="s">
        <v>1833</v>
      </c>
      <c r="B330" s="39" t="s">
        <v>1834</v>
      </c>
      <c r="C330" s="39" t="s">
        <v>720</v>
      </c>
      <c r="D330" s="39" t="s">
        <v>722</v>
      </c>
      <c r="E330" s="39" t="s">
        <v>726</v>
      </c>
      <c r="F330" s="40">
        <v>220.74299999999999</v>
      </c>
      <c r="G330" s="16"/>
      <c r="H330" s="17">
        <f t="shared" si="5"/>
        <v>0</v>
      </c>
    </row>
    <row r="331" spans="1:8" ht="15" x14ac:dyDescent="0.25">
      <c r="A331" s="39" t="s">
        <v>231</v>
      </c>
      <c r="B331" s="39" t="s">
        <v>232</v>
      </c>
      <c r="C331" s="39" t="s">
        <v>845</v>
      </c>
      <c r="D331" s="39" t="s">
        <v>680</v>
      </c>
      <c r="E331" s="39" t="s">
        <v>730</v>
      </c>
      <c r="F331" s="40">
        <v>24.376000000000001</v>
      </c>
      <c r="G331" s="16"/>
      <c r="H331" s="17">
        <f t="shared" si="5"/>
        <v>0</v>
      </c>
    </row>
    <row r="332" spans="1:8" ht="15" x14ac:dyDescent="0.25">
      <c r="A332" s="39" t="s">
        <v>233</v>
      </c>
      <c r="B332" s="39" t="s">
        <v>234</v>
      </c>
      <c r="C332" s="39" t="s">
        <v>846</v>
      </c>
      <c r="D332" s="39" t="s">
        <v>694</v>
      </c>
      <c r="E332" s="39" t="s">
        <v>726</v>
      </c>
      <c r="F332" s="40">
        <v>1.0249999999999999</v>
      </c>
      <c r="G332" s="16"/>
      <c r="H332" s="17">
        <f t="shared" si="5"/>
        <v>0</v>
      </c>
    </row>
    <row r="333" spans="1:8" ht="15" x14ac:dyDescent="0.25">
      <c r="A333" s="39" t="s">
        <v>1835</v>
      </c>
      <c r="B333" s="39" t="s">
        <v>1836</v>
      </c>
      <c r="C333" s="39" t="s">
        <v>720</v>
      </c>
      <c r="D333" s="39" t="s">
        <v>680</v>
      </c>
      <c r="E333" s="39" t="s">
        <v>726</v>
      </c>
      <c r="F333" s="40">
        <v>22.03</v>
      </c>
      <c r="G333" s="16"/>
      <c r="H333" s="17">
        <f t="shared" si="5"/>
        <v>0</v>
      </c>
    </row>
    <row r="334" spans="1:8" ht="15" x14ac:dyDescent="0.25">
      <c r="A334" s="39" t="s">
        <v>2066</v>
      </c>
      <c r="B334" s="39" t="s">
        <v>2067</v>
      </c>
      <c r="C334" s="39" t="s">
        <v>720</v>
      </c>
      <c r="D334" s="39" t="s">
        <v>680</v>
      </c>
      <c r="E334" s="39" t="s">
        <v>726</v>
      </c>
      <c r="F334" s="40">
        <v>3.0000000000000001E-3</v>
      </c>
      <c r="G334" s="16"/>
      <c r="H334" s="17">
        <f t="shared" si="5"/>
        <v>0</v>
      </c>
    </row>
    <row r="335" spans="1:8" ht="15" x14ac:dyDescent="0.25">
      <c r="A335" s="39" t="s">
        <v>235</v>
      </c>
      <c r="B335" s="39" t="s">
        <v>236</v>
      </c>
      <c r="C335" s="39" t="s">
        <v>847</v>
      </c>
      <c r="D335" s="39" t="s">
        <v>705</v>
      </c>
      <c r="E335" s="39" t="s">
        <v>726</v>
      </c>
      <c r="F335" s="40">
        <v>6.2370000000000001</v>
      </c>
      <c r="G335" s="16"/>
      <c r="H335" s="17">
        <f t="shared" si="5"/>
        <v>0</v>
      </c>
    </row>
    <row r="336" spans="1:8" ht="15" x14ac:dyDescent="0.25">
      <c r="A336" s="39" t="s">
        <v>237</v>
      </c>
      <c r="B336" s="39" t="s">
        <v>238</v>
      </c>
      <c r="C336" s="39" t="s">
        <v>848</v>
      </c>
      <c r="D336" s="39" t="s">
        <v>701</v>
      </c>
      <c r="E336" s="39" t="s">
        <v>726</v>
      </c>
      <c r="F336" s="40">
        <v>3.472</v>
      </c>
      <c r="G336" s="16"/>
      <c r="H336" s="17">
        <f t="shared" si="5"/>
        <v>0</v>
      </c>
    </row>
    <row r="337" spans="1:8" ht="15" x14ac:dyDescent="0.25">
      <c r="A337" s="39" t="s">
        <v>1652</v>
      </c>
      <c r="B337" s="39" t="s">
        <v>1653</v>
      </c>
      <c r="C337" s="39" t="s">
        <v>720</v>
      </c>
      <c r="D337" s="39" t="s">
        <v>701</v>
      </c>
      <c r="E337" s="39" t="s">
        <v>726</v>
      </c>
      <c r="F337" s="40">
        <v>6.3380000000000001</v>
      </c>
      <c r="G337" s="16"/>
      <c r="H337" s="17">
        <f t="shared" si="5"/>
        <v>0</v>
      </c>
    </row>
    <row r="338" spans="1:8" ht="15" x14ac:dyDescent="0.25">
      <c r="A338" s="39" t="s">
        <v>239</v>
      </c>
      <c r="B338" s="39" t="s">
        <v>240</v>
      </c>
      <c r="C338" s="39" t="s">
        <v>849</v>
      </c>
      <c r="D338" s="39" t="s">
        <v>710</v>
      </c>
      <c r="E338" s="39" t="s">
        <v>726</v>
      </c>
      <c r="F338" s="40">
        <v>1.5649999999999999</v>
      </c>
      <c r="G338" s="16"/>
      <c r="H338" s="17">
        <f t="shared" si="5"/>
        <v>0</v>
      </c>
    </row>
    <row r="339" spans="1:8" ht="15" x14ac:dyDescent="0.25">
      <c r="A339" s="39" t="s">
        <v>241</v>
      </c>
      <c r="B339" s="39" t="s">
        <v>242</v>
      </c>
      <c r="C339" s="39" t="s">
        <v>850</v>
      </c>
      <c r="D339" s="39" t="s">
        <v>682</v>
      </c>
      <c r="E339" s="39" t="s">
        <v>723</v>
      </c>
      <c r="F339" s="40">
        <v>2.2629999999999999</v>
      </c>
      <c r="G339" s="16"/>
      <c r="H339" s="17">
        <f t="shared" si="5"/>
        <v>0</v>
      </c>
    </row>
    <row r="340" spans="1:8" ht="15" x14ac:dyDescent="0.25">
      <c r="A340" s="39" t="s">
        <v>243</v>
      </c>
      <c r="B340" s="39" t="s">
        <v>1179</v>
      </c>
      <c r="C340" s="39" t="s">
        <v>851</v>
      </c>
      <c r="D340" s="39" t="s">
        <v>689</v>
      </c>
      <c r="E340" s="39" t="s">
        <v>726</v>
      </c>
      <c r="F340" s="40">
        <v>10.135999999999999</v>
      </c>
      <c r="G340" s="16"/>
      <c r="H340" s="17">
        <f t="shared" si="5"/>
        <v>0</v>
      </c>
    </row>
    <row r="341" spans="1:8" ht="15" x14ac:dyDescent="0.25">
      <c r="A341" s="39" t="s">
        <v>1302</v>
      </c>
      <c r="B341" s="39" t="s">
        <v>1303</v>
      </c>
      <c r="C341" s="39" t="s">
        <v>720</v>
      </c>
      <c r="D341" s="39" t="s">
        <v>680</v>
      </c>
      <c r="E341" s="39" t="s">
        <v>726</v>
      </c>
      <c r="F341" s="40">
        <v>30.54</v>
      </c>
      <c r="G341" s="16"/>
      <c r="H341" s="17">
        <f t="shared" si="5"/>
        <v>0</v>
      </c>
    </row>
    <row r="342" spans="1:8" ht="15" x14ac:dyDescent="0.25">
      <c r="A342" s="39" t="s">
        <v>2068</v>
      </c>
      <c r="B342" s="39" t="s">
        <v>2069</v>
      </c>
      <c r="C342" s="39" t="s">
        <v>720</v>
      </c>
      <c r="D342" s="39" t="s">
        <v>689</v>
      </c>
      <c r="E342" s="39" t="s">
        <v>726</v>
      </c>
      <c r="F342" s="40">
        <v>1.6040000000000001</v>
      </c>
      <c r="G342" s="16"/>
      <c r="H342" s="17">
        <f t="shared" si="5"/>
        <v>0</v>
      </c>
    </row>
    <row r="343" spans="1:8" ht="15" x14ac:dyDescent="0.25">
      <c r="A343" s="39" t="s">
        <v>1654</v>
      </c>
      <c r="B343" s="39" t="s">
        <v>1655</v>
      </c>
      <c r="C343" s="39" t="s">
        <v>720</v>
      </c>
      <c r="D343" s="39" t="s">
        <v>689</v>
      </c>
      <c r="E343" s="39" t="s">
        <v>726</v>
      </c>
      <c r="F343" s="40">
        <v>2.085</v>
      </c>
      <c r="G343" s="16"/>
      <c r="H343" s="17">
        <f t="shared" si="5"/>
        <v>0</v>
      </c>
    </row>
    <row r="344" spans="1:8" ht="15" x14ac:dyDescent="0.25">
      <c r="A344" s="39" t="s">
        <v>244</v>
      </c>
      <c r="B344" s="39" t="s">
        <v>245</v>
      </c>
      <c r="C344" s="39" t="s">
        <v>852</v>
      </c>
      <c r="D344" s="39" t="s">
        <v>689</v>
      </c>
      <c r="E344" s="39" t="s">
        <v>726</v>
      </c>
      <c r="F344" s="40">
        <v>0.43099999999999999</v>
      </c>
      <c r="G344" s="16"/>
      <c r="H344" s="17">
        <f t="shared" si="5"/>
        <v>0</v>
      </c>
    </row>
    <row r="345" spans="1:8" ht="15" x14ac:dyDescent="0.25">
      <c r="A345" s="39" t="s">
        <v>246</v>
      </c>
      <c r="B345" s="39" t="s">
        <v>247</v>
      </c>
      <c r="C345" s="39" t="s">
        <v>853</v>
      </c>
      <c r="D345" s="39" t="s">
        <v>684</v>
      </c>
      <c r="E345" s="39" t="s">
        <v>726</v>
      </c>
      <c r="F345" s="40">
        <v>21.285</v>
      </c>
      <c r="G345" s="16"/>
      <c r="H345" s="17">
        <f t="shared" si="5"/>
        <v>0</v>
      </c>
    </row>
    <row r="346" spans="1:8" ht="15" x14ac:dyDescent="0.25">
      <c r="A346" s="39" t="s">
        <v>2218</v>
      </c>
      <c r="B346" s="39" t="s">
        <v>2219</v>
      </c>
      <c r="C346" s="39" t="s">
        <v>720</v>
      </c>
      <c r="D346" s="39" t="s">
        <v>680</v>
      </c>
      <c r="E346" s="39" t="s">
        <v>726</v>
      </c>
      <c r="F346" s="40">
        <v>0.63800000000000001</v>
      </c>
      <c r="G346" s="16"/>
      <c r="H346" s="17">
        <f t="shared" si="5"/>
        <v>0</v>
      </c>
    </row>
    <row r="347" spans="1:8" ht="15" x14ac:dyDescent="0.25">
      <c r="A347" s="39" t="s">
        <v>1656</v>
      </c>
      <c r="B347" s="39" t="s">
        <v>1657</v>
      </c>
      <c r="C347" s="39" t="s">
        <v>720</v>
      </c>
      <c r="D347" s="39" t="s">
        <v>680</v>
      </c>
      <c r="E347" s="39" t="s">
        <v>726</v>
      </c>
      <c r="F347" s="40">
        <v>0.30499999999999999</v>
      </c>
      <c r="G347" s="16"/>
      <c r="H347" s="17">
        <f t="shared" si="5"/>
        <v>0</v>
      </c>
    </row>
    <row r="348" spans="1:8" ht="15" x14ac:dyDescent="0.25">
      <c r="A348" s="39" t="s">
        <v>248</v>
      </c>
      <c r="B348" s="39" t="s">
        <v>249</v>
      </c>
      <c r="C348" s="39" t="s">
        <v>854</v>
      </c>
      <c r="D348" s="39" t="s">
        <v>680</v>
      </c>
      <c r="E348" s="39" t="s">
        <v>726</v>
      </c>
      <c r="F348" s="40">
        <v>0.28199999999999997</v>
      </c>
      <c r="G348" s="16"/>
      <c r="H348" s="17">
        <f t="shared" si="5"/>
        <v>0</v>
      </c>
    </row>
    <row r="349" spans="1:8" ht="15" x14ac:dyDescent="0.25">
      <c r="A349" s="39" t="s">
        <v>250</v>
      </c>
      <c r="B349" s="39" t="s">
        <v>251</v>
      </c>
      <c r="C349" s="39" t="s">
        <v>855</v>
      </c>
      <c r="D349" s="39" t="s">
        <v>680</v>
      </c>
      <c r="E349" s="39" t="s">
        <v>726</v>
      </c>
      <c r="F349" s="40">
        <v>0.129</v>
      </c>
      <c r="G349" s="16"/>
      <c r="H349" s="17">
        <f t="shared" si="5"/>
        <v>0</v>
      </c>
    </row>
    <row r="350" spans="1:8" ht="15" x14ac:dyDescent="0.25">
      <c r="A350" s="39" t="s">
        <v>1658</v>
      </c>
      <c r="B350" s="39" t="s">
        <v>2070</v>
      </c>
      <c r="C350" s="39" t="s">
        <v>720</v>
      </c>
      <c r="D350" s="39" t="s">
        <v>680</v>
      </c>
      <c r="E350" s="39" t="s">
        <v>726</v>
      </c>
      <c r="F350" s="40">
        <v>0.17</v>
      </c>
      <c r="G350" s="16"/>
      <c r="H350" s="17">
        <f t="shared" si="5"/>
        <v>0</v>
      </c>
    </row>
    <row r="351" spans="1:8" ht="15" x14ac:dyDescent="0.25">
      <c r="A351" s="39" t="s">
        <v>252</v>
      </c>
      <c r="B351" s="39" t="s">
        <v>1277</v>
      </c>
      <c r="C351" s="39" t="s">
        <v>856</v>
      </c>
      <c r="D351" s="39" t="s">
        <v>690</v>
      </c>
      <c r="E351" s="39" t="s">
        <v>726</v>
      </c>
      <c r="F351" s="40">
        <v>1.571</v>
      </c>
      <c r="G351" s="16"/>
      <c r="H351" s="17">
        <f t="shared" si="5"/>
        <v>0</v>
      </c>
    </row>
    <row r="352" spans="1:8" ht="15" x14ac:dyDescent="0.25">
      <c r="A352" s="39" t="s">
        <v>2071</v>
      </c>
      <c r="B352" s="39" t="s">
        <v>2072</v>
      </c>
      <c r="C352" s="39" t="s">
        <v>720</v>
      </c>
      <c r="D352" s="39" t="s">
        <v>680</v>
      </c>
      <c r="E352" s="39" t="s">
        <v>726</v>
      </c>
      <c r="F352" s="40">
        <v>47.566000000000003</v>
      </c>
      <c r="G352" s="16"/>
      <c r="H352" s="17">
        <f t="shared" si="5"/>
        <v>0</v>
      </c>
    </row>
    <row r="353" spans="1:8" ht="15" x14ac:dyDescent="0.25">
      <c r="A353" s="39" t="s">
        <v>253</v>
      </c>
      <c r="B353" s="39" t="s">
        <v>254</v>
      </c>
      <c r="C353" s="39" t="s">
        <v>857</v>
      </c>
      <c r="D353" s="39" t="s">
        <v>688</v>
      </c>
      <c r="E353" s="39" t="s">
        <v>726</v>
      </c>
      <c r="F353" s="40">
        <v>4.6319999999999997</v>
      </c>
      <c r="G353" s="16"/>
      <c r="H353" s="17">
        <f t="shared" si="5"/>
        <v>0</v>
      </c>
    </row>
    <row r="354" spans="1:8" ht="15" x14ac:dyDescent="0.25">
      <c r="A354" s="39" t="s">
        <v>1659</v>
      </c>
      <c r="B354" s="39" t="s">
        <v>1660</v>
      </c>
      <c r="C354" s="39" t="s">
        <v>720</v>
      </c>
      <c r="D354" s="39" t="s">
        <v>688</v>
      </c>
      <c r="E354" s="39" t="s">
        <v>726</v>
      </c>
      <c r="F354" s="40">
        <v>6.6369999999999996</v>
      </c>
      <c r="G354" s="16"/>
      <c r="H354" s="17">
        <f t="shared" si="5"/>
        <v>0</v>
      </c>
    </row>
    <row r="355" spans="1:8" ht="15" x14ac:dyDescent="0.25">
      <c r="A355" s="39" t="s">
        <v>1076</v>
      </c>
      <c r="B355" s="39" t="s">
        <v>1270</v>
      </c>
      <c r="C355" s="39" t="s">
        <v>720</v>
      </c>
      <c r="D355" s="39" t="s">
        <v>688</v>
      </c>
      <c r="E355" s="39" t="s">
        <v>726</v>
      </c>
      <c r="F355" s="40">
        <v>9.8209999999999997</v>
      </c>
      <c r="G355" s="16"/>
      <c r="H355" s="17">
        <f t="shared" si="5"/>
        <v>0</v>
      </c>
    </row>
    <row r="356" spans="1:8" ht="15" x14ac:dyDescent="0.25">
      <c r="A356" s="39" t="s">
        <v>2073</v>
      </c>
      <c r="B356" s="39" t="s">
        <v>2074</v>
      </c>
      <c r="C356" s="39" t="s">
        <v>720</v>
      </c>
      <c r="D356" s="39" t="s">
        <v>683</v>
      </c>
      <c r="E356" s="39" t="s">
        <v>726</v>
      </c>
      <c r="F356" s="40">
        <v>25.218</v>
      </c>
      <c r="G356" s="16"/>
      <c r="H356" s="17">
        <f t="shared" si="5"/>
        <v>0</v>
      </c>
    </row>
    <row r="357" spans="1:8" ht="15" x14ac:dyDescent="0.25">
      <c r="A357" s="39" t="s">
        <v>255</v>
      </c>
      <c r="B357" s="39" t="s">
        <v>256</v>
      </c>
      <c r="C357" s="39" t="s">
        <v>858</v>
      </c>
      <c r="D357" s="39" t="s">
        <v>680</v>
      </c>
      <c r="E357" s="39" t="s">
        <v>725</v>
      </c>
      <c r="F357" s="40">
        <v>9.6980000000000004</v>
      </c>
      <c r="G357" s="16"/>
      <c r="H357" s="17">
        <f t="shared" si="5"/>
        <v>0</v>
      </c>
    </row>
    <row r="358" spans="1:8" ht="15" x14ac:dyDescent="0.25">
      <c r="A358" s="39" t="s">
        <v>257</v>
      </c>
      <c r="B358" s="39" t="s">
        <v>497</v>
      </c>
      <c r="C358" s="39" t="s">
        <v>859</v>
      </c>
      <c r="D358" s="39" t="s">
        <v>689</v>
      </c>
      <c r="E358" s="39" t="s">
        <v>726</v>
      </c>
      <c r="F358" s="40">
        <v>8.5739999999999998</v>
      </c>
      <c r="G358" s="16"/>
      <c r="H358" s="17">
        <f t="shared" si="5"/>
        <v>0</v>
      </c>
    </row>
    <row r="359" spans="1:8" ht="15" x14ac:dyDescent="0.25">
      <c r="A359" s="39" t="s">
        <v>1661</v>
      </c>
      <c r="B359" s="39" t="s">
        <v>1662</v>
      </c>
      <c r="C359" s="39" t="s">
        <v>720</v>
      </c>
      <c r="D359" s="39" t="s">
        <v>689</v>
      </c>
      <c r="E359" s="39" t="s">
        <v>726</v>
      </c>
      <c r="F359" s="40">
        <v>7.1029999999999998</v>
      </c>
      <c r="G359" s="16"/>
      <c r="H359" s="17">
        <f t="shared" si="5"/>
        <v>0</v>
      </c>
    </row>
    <row r="360" spans="1:8" ht="15" x14ac:dyDescent="0.25">
      <c r="A360" s="39" t="s">
        <v>258</v>
      </c>
      <c r="B360" s="39" t="s">
        <v>259</v>
      </c>
      <c r="C360" s="39" t="s">
        <v>860</v>
      </c>
      <c r="D360" s="39" t="s">
        <v>688</v>
      </c>
      <c r="E360" s="39" t="s">
        <v>726</v>
      </c>
      <c r="F360" s="40">
        <v>3.08</v>
      </c>
      <c r="G360" s="16"/>
      <c r="H360" s="17">
        <f t="shared" si="5"/>
        <v>0</v>
      </c>
    </row>
    <row r="361" spans="1:8" ht="15" x14ac:dyDescent="0.25">
      <c r="A361" s="39" t="s">
        <v>1866</v>
      </c>
      <c r="B361" s="39" t="s">
        <v>1867</v>
      </c>
      <c r="C361" s="39" t="s">
        <v>720</v>
      </c>
      <c r="D361" s="39" t="s">
        <v>690</v>
      </c>
      <c r="E361" s="39" t="s">
        <v>726</v>
      </c>
      <c r="F361" s="40">
        <v>1.34</v>
      </c>
      <c r="G361" s="16"/>
      <c r="H361" s="17">
        <f t="shared" si="5"/>
        <v>0</v>
      </c>
    </row>
    <row r="362" spans="1:8" ht="15" x14ac:dyDescent="0.25">
      <c r="A362" s="39" t="s">
        <v>260</v>
      </c>
      <c r="B362" s="39" t="s">
        <v>261</v>
      </c>
      <c r="C362" s="39" t="s">
        <v>861</v>
      </c>
      <c r="D362" s="39" t="s">
        <v>680</v>
      </c>
      <c r="E362" s="39" t="s">
        <v>726</v>
      </c>
      <c r="F362" s="40">
        <v>9.2129999999999992</v>
      </c>
      <c r="G362" s="16"/>
      <c r="H362" s="17">
        <f t="shared" si="5"/>
        <v>0</v>
      </c>
    </row>
    <row r="363" spans="1:8" ht="15" x14ac:dyDescent="0.25">
      <c r="A363" s="39" t="s">
        <v>1743</v>
      </c>
      <c r="B363" s="39" t="s">
        <v>1744</v>
      </c>
      <c r="C363" s="39" t="s">
        <v>720</v>
      </c>
      <c r="D363" s="39" t="s">
        <v>680</v>
      </c>
      <c r="E363" s="39" t="s">
        <v>726</v>
      </c>
      <c r="F363" s="40">
        <v>1.4950000000000001</v>
      </c>
      <c r="G363" s="16"/>
      <c r="H363" s="17">
        <f t="shared" si="5"/>
        <v>0</v>
      </c>
    </row>
    <row r="364" spans="1:8" ht="15" x14ac:dyDescent="0.25">
      <c r="A364" s="39" t="s">
        <v>262</v>
      </c>
      <c r="B364" s="39" t="s">
        <v>498</v>
      </c>
      <c r="C364" s="39" t="s">
        <v>720</v>
      </c>
      <c r="D364" s="39" t="s">
        <v>680</v>
      </c>
      <c r="E364" s="39" t="s">
        <v>726</v>
      </c>
      <c r="F364" s="40">
        <v>4.1230000000000002</v>
      </c>
      <c r="G364" s="16"/>
      <c r="H364" s="17">
        <f t="shared" si="5"/>
        <v>0</v>
      </c>
    </row>
    <row r="365" spans="1:8" ht="15" x14ac:dyDescent="0.25">
      <c r="A365" s="39" t="s">
        <v>263</v>
      </c>
      <c r="B365" s="39" t="s">
        <v>264</v>
      </c>
      <c r="C365" s="39" t="s">
        <v>862</v>
      </c>
      <c r="D365" s="39" t="s">
        <v>680</v>
      </c>
      <c r="E365" s="39" t="s">
        <v>726</v>
      </c>
      <c r="F365" s="40">
        <v>24.367999999999999</v>
      </c>
      <c r="G365" s="16"/>
      <c r="H365" s="17">
        <f t="shared" si="5"/>
        <v>0</v>
      </c>
    </row>
    <row r="366" spans="1:8" ht="15" x14ac:dyDescent="0.25">
      <c r="A366" s="39" t="s">
        <v>1663</v>
      </c>
      <c r="B366" s="39" t="s">
        <v>1664</v>
      </c>
      <c r="C366" s="39" t="s">
        <v>720</v>
      </c>
      <c r="D366" s="39" t="s">
        <v>680</v>
      </c>
      <c r="E366" s="39" t="s">
        <v>726</v>
      </c>
      <c r="F366" s="40">
        <v>14.859</v>
      </c>
      <c r="G366" s="16"/>
      <c r="H366" s="17">
        <f t="shared" si="5"/>
        <v>0</v>
      </c>
    </row>
    <row r="367" spans="1:8" ht="15" x14ac:dyDescent="0.25">
      <c r="A367" s="39" t="s">
        <v>1868</v>
      </c>
      <c r="B367" s="39" t="s">
        <v>1869</v>
      </c>
      <c r="C367" s="39" t="s">
        <v>720</v>
      </c>
      <c r="D367" s="39" t="s">
        <v>680</v>
      </c>
      <c r="E367" s="39" t="s">
        <v>726</v>
      </c>
      <c r="F367" s="40">
        <v>68.655000000000001</v>
      </c>
      <c r="G367" s="16"/>
      <c r="H367" s="17">
        <f t="shared" si="5"/>
        <v>0</v>
      </c>
    </row>
    <row r="368" spans="1:8" ht="15" x14ac:dyDescent="0.25">
      <c r="A368" s="39" t="s">
        <v>1271</v>
      </c>
      <c r="B368" s="39" t="s">
        <v>1272</v>
      </c>
      <c r="C368" s="39" t="s">
        <v>720</v>
      </c>
      <c r="D368" s="39" t="s">
        <v>680</v>
      </c>
      <c r="E368" s="39" t="s">
        <v>726</v>
      </c>
      <c r="F368" s="40">
        <v>57.807000000000002</v>
      </c>
      <c r="G368" s="16"/>
      <c r="H368" s="17">
        <f t="shared" si="5"/>
        <v>0</v>
      </c>
    </row>
    <row r="369" spans="1:8" ht="15" x14ac:dyDescent="0.25">
      <c r="A369" s="39" t="s">
        <v>2220</v>
      </c>
      <c r="B369" s="39" t="s">
        <v>2221</v>
      </c>
      <c r="C369" s="39" t="s">
        <v>720</v>
      </c>
      <c r="D369" s="39" t="s">
        <v>680</v>
      </c>
      <c r="E369" s="39" t="s">
        <v>726</v>
      </c>
      <c r="F369" s="40">
        <v>45.186999999999998</v>
      </c>
      <c r="G369" s="16"/>
      <c r="H369" s="17">
        <f t="shared" si="5"/>
        <v>0</v>
      </c>
    </row>
    <row r="370" spans="1:8" ht="15" x14ac:dyDescent="0.25">
      <c r="A370" s="39" t="s">
        <v>265</v>
      </c>
      <c r="B370" s="39" t="s">
        <v>499</v>
      </c>
      <c r="C370" s="39" t="s">
        <v>863</v>
      </c>
      <c r="D370" s="39" t="s">
        <v>680</v>
      </c>
      <c r="E370" s="39" t="s">
        <v>726</v>
      </c>
      <c r="F370" s="40">
        <v>204.59200000000001</v>
      </c>
      <c r="G370" s="16"/>
      <c r="H370" s="17">
        <f t="shared" si="5"/>
        <v>0</v>
      </c>
    </row>
    <row r="371" spans="1:8" ht="15" x14ac:dyDescent="0.25">
      <c r="A371" s="39" t="s">
        <v>266</v>
      </c>
      <c r="B371" s="39" t="s">
        <v>500</v>
      </c>
      <c r="C371" s="39" t="s">
        <v>864</v>
      </c>
      <c r="D371" s="39" t="s">
        <v>704</v>
      </c>
      <c r="E371" s="39" t="s">
        <v>725</v>
      </c>
      <c r="F371" s="40">
        <v>0.59</v>
      </c>
      <c r="G371" s="16"/>
      <c r="H371" s="17">
        <f t="shared" si="5"/>
        <v>0</v>
      </c>
    </row>
    <row r="372" spans="1:8" ht="15" x14ac:dyDescent="0.25">
      <c r="A372" s="39" t="s">
        <v>1617</v>
      </c>
      <c r="B372" s="39" t="s">
        <v>1618</v>
      </c>
      <c r="C372" s="39" t="s">
        <v>720</v>
      </c>
      <c r="D372" s="39" t="s">
        <v>680</v>
      </c>
      <c r="E372" s="39" t="s">
        <v>726</v>
      </c>
      <c r="F372" s="40">
        <v>17.766999999999999</v>
      </c>
      <c r="G372" s="16"/>
      <c r="H372" s="17">
        <f t="shared" si="5"/>
        <v>0</v>
      </c>
    </row>
    <row r="373" spans="1:8" ht="15" x14ac:dyDescent="0.25">
      <c r="A373" s="39" t="s">
        <v>267</v>
      </c>
      <c r="B373" s="39" t="s">
        <v>268</v>
      </c>
      <c r="C373" s="39" t="s">
        <v>865</v>
      </c>
      <c r="D373" s="39" t="s">
        <v>690</v>
      </c>
      <c r="E373" s="39" t="s">
        <v>726</v>
      </c>
      <c r="F373" s="40">
        <v>40.116999999999997</v>
      </c>
      <c r="G373" s="16"/>
      <c r="H373" s="17">
        <f t="shared" si="5"/>
        <v>0</v>
      </c>
    </row>
    <row r="374" spans="1:8" ht="15" x14ac:dyDescent="0.25">
      <c r="A374" s="39" t="s">
        <v>269</v>
      </c>
      <c r="B374" s="39" t="s">
        <v>270</v>
      </c>
      <c r="C374" s="39" t="s">
        <v>720</v>
      </c>
      <c r="D374" s="39" t="s">
        <v>680</v>
      </c>
      <c r="E374" s="39" t="s">
        <v>726</v>
      </c>
      <c r="F374" s="40">
        <v>2.9169999999999998</v>
      </c>
      <c r="G374" s="16"/>
      <c r="H374" s="17">
        <f t="shared" si="5"/>
        <v>0</v>
      </c>
    </row>
    <row r="375" spans="1:8" ht="15" x14ac:dyDescent="0.25">
      <c r="A375" s="39" t="s">
        <v>1870</v>
      </c>
      <c r="B375" s="39" t="s">
        <v>1871</v>
      </c>
      <c r="C375" s="39" t="s">
        <v>720</v>
      </c>
      <c r="D375" s="39" t="s">
        <v>685</v>
      </c>
      <c r="E375" s="39" t="s">
        <v>726</v>
      </c>
      <c r="F375" s="40">
        <v>0.92800000000000005</v>
      </c>
      <c r="G375" s="16"/>
      <c r="H375" s="17">
        <f t="shared" si="5"/>
        <v>0</v>
      </c>
    </row>
    <row r="376" spans="1:8" ht="15" x14ac:dyDescent="0.25">
      <c r="A376" s="39" t="s">
        <v>271</v>
      </c>
      <c r="B376" s="39" t="s">
        <v>272</v>
      </c>
      <c r="C376" s="39" t="s">
        <v>866</v>
      </c>
      <c r="D376" s="39" t="s">
        <v>711</v>
      </c>
      <c r="E376" s="39" t="s">
        <v>726</v>
      </c>
      <c r="F376" s="40">
        <v>12.327999999999999</v>
      </c>
      <c r="G376" s="16"/>
      <c r="H376" s="17">
        <f t="shared" si="5"/>
        <v>0</v>
      </c>
    </row>
    <row r="377" spans="1:8" ht="15" x14ac:dyDescent="0.25">
      <c r="A377" s="39" t="s">
        <v>2222</v>
      </c>
      <c r="B377" s="39" t="s">
        <v>2223</v>
      </c>
      <c r="C377" s="39" t="s">
        <v>720</v>
      </c>
      <c r="D377" s="39" t="s">
        <v>687</v>
      </c>
      <c r="E377" s="39" t="s">
        <v>725</v>
      </c>
      <c r="F377" s="40">
        <v>2E-3</v>
      </c>
      <c r="G377" s="16"/>
      <c r="H377" s="17">
        <f t="shared" si="5"/>
        <v>0</v>
      </c>
    </row>
    <row r="378" spans="1:8" ht="15" x14ac:dyDescent="0.25">
      <c r="A378" s="39" t="s">
        <v>1872</v>
      </c>
      <c r="B378" s="39" t="s">
        <v>1873</v>
      </c>
      <c r="C378" s="39" t="s">
        <v>720</v>
      </c>
      <c r="D378" s="39" t="s">
        <v>687</v>
      </c>
      <c r="E378" s="39" t="s">
        <v>725</v>
      </c>
      <c r="F378" s="40">
        <v>0.17499999999999999</v>
      </c>
      <c r="G378" s="16"/>
      <c r="H378" s="17">
        <f t="shared" si="5"/>
        <v>0</v>
      </c>
    </row>
    <row r="379" spans="1:8" ht="15" x14ac:dyDescent="0.25">
      <c r="A379" s="39" t="s">
        <v>2075</v>
      </c>
      <c r="B379" s="39" t="s">
        <v>2076</v>
      </c>
      <c r="C379" s="39" t="s">
        <v>720</v>
      </c>
      <c r="D379" s="39" t="s">
        <v>687</v>
      </c>
      <c r="E379" s="39" t="s">
        <v>725</v>
      </c>
      <c r="F379" s="40">
        <v>0.13800000000000001</v>
      </c>
      <c r="G379" s="16"/>
      <c r="H379" s="17">
        <f t="shared" si="5"/>
        <v>0</v>
      </c>
    </row>
    <row r="380" spans="1:8" ht="15" x14ac:dyDescent="0.25">
      <c r="A380" s="39" t="s">
        <v>1665</v>
      </c>
      <c r="B380" s="39" t="s">
        <v>273</v>
      </c>
      <c r="C380" s="39" t="s">
        <v>720</v>
      </c>
      <c r="D380" s="39" t="s">
        <v>680</v>
      </c>
      <c r="E380" s="39" t="s">
        <v>726</v>
      </c>
      <c r="F380" s="40">
        <v>3.9E-2</v>
      </c>
      <c r="G380" s="16"/>
      <c r="H380" s="17">
        <f t="shared" si="5"/>
        <v>0</v>
      </c>
    </row>
    <row r="381" spans="1:8" ht="15" x14ac:dyDescent="0.25">
      <c r="A381" s="39" t="s">
        <v>1874</v>
      </c>
      <c r="B381" s="39" t="s">
        <v>1875</v>
      </c>
      <c r="C381" s="39" t="s">
        <v>720</v>
      </c>
      <c r="D381" s="39" t="s">
        <v>680</v>
      </c>
      <c r="E381" s="39" t="s">
        <v>726</v>
      </c>
      <c r="F381" s="40">
        <v>0.60399999999999998</v>
      </c>
      <c r="G381" s="16"/>
      <c r="H381" s="17">
        <f t="shared" si="5"/>
        <v>0</v>
      </c>
    </row>
    <row r="382" spans="1:8" ht="15" x14ac:dyDescent="0.25">
      <c r="A382" s="39" t="s">
        <v>2077</v>
      </c>
      <c r="B382" s="39" t="s">
        <v>2078</v>
      </c>
      <c r="C382" s="39" t="s">
        <v>720</v>
      </c>
      <c r="D382" s="39" t="s">
        <v>692</v>
      </c>
      <c r="E382" s="39" t="s">
        <v>726</v>
      </c>
      <c r="F382" s="40">
        <v>8.8999999999999996E-2</v>
      </c>
      <c r="G382" s="16"/>
      <c r="H382" s="17">
        <f t="shared" si="5"/>
        <v>0</v>
      </c>
    </row>
    <row r="383" spans="1:8" ht="15" x14ac:dyDescent="0.25">
      <c r="A383" s="39" t="s">
        <v>274</v>
      </c>
      <c r="B383" s="39" t="s">
        <v>275</v>
      </c>
      <c r="C383" s="39" t="s">
        <v>867</v>
      </c>
      <c r="D383" s="39" t="s">
        <v>680</v>
      </c>
      <c r="E383" s="39" t="s">
        <v>726</v>
      </c>
      <c r="F383" s="40">
        <v>8.5999999999999993E-2</v>
      </c>
      <c r="G383" s="16"/>
      <c r="H383" s="17">
        <f t="shared" si="5"/>
        <v>0</v>
      </c>
    </row>
    <row r="384" spans="1:8" ht="15" x14ac:dyDescent="0.25">
      <c r="A384" s="39" t="s">
        <v>1565</v>
      </c>
      <c r="B384" s="39" t="s">
        <v>1566</v>
      </c>
      <c r="C384" s="39" t="s">
        <v>720</v>
      </c>
      <c r="D384" s="39" t="s">
        <v>688</v>
      </c>
      <c r="E384" s="39" t="s">
        <v>726</v>
      </c>
      <c r="F384" s="40">
        <v>42.765000000000001</v>
      </c>
      <c r="G384" s="16"/>
      <c r="H384" s="17">
        <f t="shared" ref="H384:H447" si="6">IF(F384="","",((G384/D384)*F384)*0.2)</f>
        <v>0</v>
      </c>
    </row>
    <row r="385" spans="1:8" ht="15" x14ac:dyDescent="0.25">
      <c r="A385" s="39" t="s">
        <v>1180</v>
      </c>
      <c r="B385" s="39" t="s">
        <v>1181</v>
      </c>
      <c r="C385" s="39" t="s">
        <v>720</v>
      </c>
      <c r="D385" s="39" t="s">
        <v>688</v>
      </c>
      <c r="E385" s="39" t="s">
        <v>726</v>
      </c>
      <c r="F385" s="40">
        <v>28.524999999999999</v>
      </c>
      <c r="G385" s="16"/>
      <c r="H385" s="17">
        <f t="shared" si="6"/>
        <v>0</v>
      </c>
    </row>
    <row r="386" spans="1:8" ht="15" x14ac:dyDescent="0.25">
      <c r="A386" s="39" t="s">
        <v>276</v>
      </c>
      <c r="B386" s="39" t="s">
        <v>277</v>
      </c>
      <c r="C386" s="39" t="s">
        <v>868</v>
      </c>
      <c r="D386" s="39" t="s">
        <v>682</v>
      </c>
      <c r="E386" s="39" t="s">
        <v>725</v>
      </c>
      <c r="F386" s="40">
        <v>33.991</v>
      </c>
      <c r="G386" s="16"/>
      <c r="H386" s="17">
        <f t="shared" si="6"/>
        <v>0</v>
      </c>
    </row>
    <row r="387" spans="1:8" ht="15" x14ac:dyDescent="0.25">
      <c r="A387" s="39" t="s">
        <v>278</v>
      </c>
      <c r="B387" s="39" t="s">
        <v>1876</v>
      </c>
      <c r="C387" s="39" t="s">
        <v>720</v>
      </c>
      <c r="D387" s="39" t="s">
        <v>680</v>
      </c>
      <c r="E387" s="39" t="s">
        <v>726</v>
      </c>
      <c r="F387" s="40">
        <v>14.739000000000001</v>
      </c>
      <c r="G387" s="16"/>
      <c r="H387" s="17">
        <f t="shared" si="6"/>
        <v>0</v>
      </c>
    </row>
    <row r="388" spans="1:8" ht="15" x14ac:dyDescent="0.25">
      <c r="A388" s="39" t="s">
        <v>1877</v>
      </c>
      <c r="B388" s="39" t="s">
        <v>1878</v>
      </c>
      <c r="C388" s="39" t="s">
        <v>720</v>
      </c>
      <c r="D388" s="39" t="s">
        <v>720</v>
      </c>
      <c r="E388" s="39" t="s">
        <v>1879</v>
      </c>
      <c r="F388" s="40">
        <v>12.672000000000001</v>
      </c>
      <c r="G388" s="16"/>
      <c r="H388" s="17" t="e">
        <f t="shared" si="6"/>
        <v>#VALUE!</v>
      </c>
    </row>
    <row r="389" spans="1:8" ht="15" x14ac:dyDescent="0.25">
      <c r="A389" s="39" t="s">
        <v>279</v>
      </c>
      <c r="B389" s="39" t="s">
        <v>1182</v>
      </c>
      <c r="C389" s="39" t="s">
        <v>869</v>
      </c>
      <c r="D389" s="39" t="s">
        <v>691</v>
      </c>
      <c r="E389" s="39" t="s">
        <v>726</v>
      </c>
      <c r="F389" s="40">
        <v>13.875999999999999</v>
      </c>
      <c r="G389" s="16"/>
      <c r="H389" s="17">
        <f t="shared" si="6"/>
        <v>0</v>
      </c>
    </row>
    <row r="390" spans="1:8" ht="15" x14ac:dyDescent="0.25">
      <c r="A390" s="39" t="s">
        <v>2224</v>
      </c>
      <c r="B390" s="39" t="s">
        <v>2225</v>
      </c>
      <c r="C390" s="39" t="s">
        <v>720</v>
      </c>
      <c r="D390" s="39" t="s">
        <v>704</v>
      </c>
      <c r="E390" s="39" t="s">
        <v>725</v>
      </c>
      <c r="F390" s="40">
        <v>59.905000000000001</v>
      </c>
      <c r="G390" s="16"/>
      <c r="H390" s="17">
        <f t="shared" si="6"/>
        <v>0</v>
      </c>
    </row>
    <row r="391" spans="1:8" ht="15" x14ac:dyDescent="0.25">
      <c r="A391" s="39" t="s">
        <v>280</v>
      </c>
      <c r="B391" s="39" t="s">
        <v>281</v>
      </c>
      <c r="C391" s="39" t="s">
        <v>870</v>
      </c>
      <c r="D391" s="39" t="s">
        <v>704</v>
      </c>
      <c r="E391" s="39" t="s">
        <v>725</v>
      </c>
      <c r="F391" s="40">
        <v>0.498</v>
      </c>
      <c r="G391" s="16"/>
      <c r="H391" s="17">
        <f t="shared" si="6"/>
        <v>0</v>
      </c>
    </row>
    <row r="392" spans="1:8" ht="15" x14ac:dyDescent="0.25">
      <c r="A392" s="39" t="s">
        <v>282</v>
      </c>
      <c r="B392" s="39" t="s">
        <v>283</v>
      </c>
      <c r="C392" s="39" t="s">
        <v>871</v>
      </c>
      <c r="D392" s="39" t="s">
        <v>680</v>
      </c>
      <c r="E392" s="39" t="s">
        <v>725</v>
      </c>
      <c r="F392" s="40">
        <v>0.80800000000000005</v>
      </c>
      <c r="G392" s="16"/>
      <c r="H392" s="17">
        <f t="shared" si="6"/>
        <v>0</v>
      </c>
    </row>
    <row r="393" spans="1:8" ht="15" x14ac:dyDescent="0.25">
      <c r="A393" s="39" t="s">
        <v>2226</v>
      </c>
      <c r="B393" s="39" t="s">
        <v>2227</v>
      </c>
      <c r="C393" s="39" t="s">
        <v>720</v>
      </c>
      <c r="D393" s="39" t="s">
        <v>680</v>
      </c>
      <c r="E393" s="39" t="s">
        <v>726</v>
      </c>
      <c r="F393" s="40">
        <v>526.94200000000001</v>
      </c>
      <c r="G393" s="16"/>
      <c r="H393" s="17">
        <f t="shared" si="6"/>
        <v>0</v>
      </c>
    </row>
    <row r="394" spans="1:8" ht="15" x14ac:dyDescent="0.25">
      <c r="A394" s="39" t="s">
        <v>1567</v>
      </c>
      <c r="B394" s="39" t="s">
        <v>1568</v>
      </c>
      <c r="C394" s="39" t="s">
        <v>720</v>
      </c>
      <c r="D394" s="39" t="s">
        <v>685</v>
      </c>
      <c r="E394" s="39" t="s">
        <v>726</v>
      </c>
      <c r="F394" s="40">
        <v>19.981000000000002</v>
      </c>
      <c r="G394" s="16"/>
      <c r="H394" s="17">
        <f t="shared" si="6"/>
        <v>0</v>
      </c>
    </row>
    <row r="395" spans="1:8" ht="15" x14ac:dyDescent="0.25">
      <c r="A395" s="39" t="s">
        <v>1037</v>
      </c>
      <c r="B395" s="39" t="s">
        <v>1038</v>
      </c>
      <c r="C395" s="39" t="s">
        <v>720</v>
      </c>
      <c r="D395" s="39" t="s">
        <v>680</v>
      </c>
      <c r="E395" s="39" t="s">
        <v>726</v>
      </c>
      <c r="F395" s="40">
        <v>3565.3180000000002</v>
      </c>
      <c r="G395" s="16"/>
      <c r="H395" s="17">
        <f t="shared" si="6"/>
        <v>0</v>
      </c>
    </row>
    <row r="396" spans="1:8" ht="15" x14ac:dyDescent="0.25">
      <c r="A396" s="39" t="s">
        <v>2079</v>
      </c>
      <c r="B396" s="39" t="s">
        <v>2080</v>
      </c>
      <c r="C396" s="39" t="s">
        <v>720</v>
      </c>
      <c r="D396" s="39" t="s">
        <v>680</v>
      </c>
      <c r="E396" s="39" t="s">
        <v>726</v>
      </c>
      <c r="F396" s="40">
        <v>226.92699999999999</v>
      </c>
      <c r="G396" s="16"/>
      <c r="H396" s="17">
        <f t="shared" si="6"/>
        <v>0</v>
      </c>
    </row>
    <row r="397" spans="1:8" ht="15" x14ac:dyDescent="0.25">
      <c r="A397" s="39" t="s">
        <v>284</v>
      </c>
      <c r="B397" s="39" t="s">
        <v>285</v>
      </c>
      <c r="C397" s="39" t="s">
        <v>873</v>
      </c>
      <c r="D397" s="39" t="s">
        <v>712</v>
      </c>
      <c r="E397" s="39" t="s">
        <v>729</v>
      </c>
      <c r="F397" s="40">
        <v>0.77500000000000002</v>
      </c>
      <c r="G397" s="16"/>
      <c r="H397" s="17">
        <f t="shared" si="6"/>
        <v>0</v>
      </c>
    </row>
    <row r="398" spans="1:8" ht="15" x14ac:dyDescent="0.25">
      <c r="A398" s="39" t="s">
        <v>286</v>
      </c>
      <c r="B398" s="39" t="s">
        <v>287</v>
      </c>
      <c r="C398" s="39" t="s">
        <v>874</v>
      </c>
      <c r="D398" s="39" t="s">
        <v>713</v>
      </c>
      <c r="E398" s="39" t="s">
        <v>730</v>
      </c>
      <c r="F398" s="40">
        <v>1.119</v>
      </c>
      <c r="G398" s="16"/>
      <c r="H398" s="17">
        <f t="shared" si="6"/>
        <v>0</v>
      </c>
    </row>
    <row r="399" spans="1:8" ht="15" x14ac:dyDescent="0.25">
      <c r="A399" s="39" t="s">
        <v>288</v>
      </c>
      <c r="B399" s="39" t="s">
        <v>289</v>
      </c>
      <c r="C399" s="39" t="s">
        <v>875</v>
      </c>
      <c r="D399" s="39" t="s">
        <v>705</v>
      </c>
      <c r="E399" s="39" t="s">
        <v>726</v>
      </c>
      <c r="F399" s="40">
        <v>79.497</v>
      </c>
      <c r="G399" s="16"/>
      <c r="H399" s="17">
        <f t="shared" si="6"/>
        <v>0</v>
      </c>
    </row>
    <row r="400" spans="1:8" ht="15" x14ac:dyDescent="0.25">
      <c r="A400" s="39" t="s">
        <v>290</v>
      </c>
      <c r="B400" s="39" t="s">
        <v>291</v>
      </c>
      <c r="C400" s="39" t="s">
        <v>876</v>
      </c>
      <c r="D400" s="39" t="s">
        <v>682</v>
      </c>
      <c r="E400" s="39" t="s">
        <v>726</v>
      </c>
      <c r="F400" s="40">
        <v>3.3130000000000002</v>
      </c>
      <c r="G400" s="16"/>
      <c r="H400" s="17">
        <f t="shared" si="6"/>
        <v>0</v>
      </c>
    </row>
    <row r="401" spans="1:8" ht="15" x14ac:dyDescent="0.25">
      <c r="A401" s="39" t="s">
        <v>292</v>
      </c>
      <c r="B401" s="39" t="s">
        <v>293</v>
      </c>
      <c r="C401" s="39" t="s">
        <v>872</v>
      </c>
      <c r="D401" s="39" t="s">
        <v>714</v>
      </c>
      <c r="E401" s="39" t="s">
        <v>726</v>
      </c>
      <c r="F401" s="40">
        <v>29.436</v>
      </c>
      <c r="G401" s="16"/>
      <c r="H401" s="17">
        <f t="shared" si="6"/>
        <v>0</v>
      </c>
    </row>
    <row r="402" spans="1:8" ht="15" x14ac:dyDescent="0.25">
      <c r="A402" s="39" t="s">
        <v>294</v>
      </c>
      <c r="B402" s="39" t="s">
        <v>295</v>
      </c>
      <c r="C402" s="39" t="s">
        <v>720</v>
      </c>
      <c r="D402" s="39" t="s">
        <v>680</v>
      </c>
      <c r="E402" s="39" t="s">
        <v>726</v>
      </c>
      <c r="F402" s="40">
        <v>24.975999999999999</v>
      </c>
      <c r="G402" s="16"/>
      <c r="H402" s="17">
        <f t="shared" si="6"/>
        <v>0</v>
      </c>
    </row>
    <row r="403" spans="1:8" ht="15" x14ac:dyDescent="0.25">
      <c r="A403" s="39" t="s">
        <v>296</v>
      </c>
      <c r="B403" s="39" t="s">
        <v>297</v>
      </c>
      <c r="C403" s="39" t="s">
        <v>877</v>
      </c>
      <c r="D403" s="39" t="s">
        <v>680</v>
      </c>
      <c r="E403" s="39" t="s">
        <v>725</v>
      </c>
      <c r="F403" s="40">
        <v>4.4880000000000004</v>
      </c>
      <c r="G403" s="16"/>
      <c r="H403" s="17">
        <f t="shared" si="6"/>
        <v>0</v>
      </c>
    </row>
    <row r="404" spans="1:8" ht="15" x14ac:dyDescent="0.25">
      <c r="A404" s="39" t="s">
        <v>1880</v>
      </c>
      <c r="B404" s="39" t="s">
        <v>1881</v>
      </c>
      <c r="C404" s="39" t="s">
        <v>720</v>
      </c>
      <c r="D404" s="39" t="s">
        <v>680</v>
      </c>
      <c r="E404" s="39" t="s">
        <v>731</v>
      </c>
      <c r="F404" s="40">
        <v>1.42</v>
      </c>
      <c r="G404" s="16"/>
      <c r="H404" s="17">
        <f t="shared" si="6"/>
        <v>0</v>
      </c>
    </row>
    <row r="405" spans="1:8" ht="15" x14ac:dyDescent="0.25">
      <c r="A405" s="39" t="s">
        <v>1882</v>
      </c>
      <c r="B405" s="39" t="s">
        <v>1883</v>
      </c>
      <c r="C405" s="39" t="s">
        <v>720</v>
      </c>
      <c r="D405" s="39" t="s">
        <v>680</v>
      </c>
      <c r="E405" s="39" t="s">
        <v>731</v>
      </c>
      <c r="F405" s="40">
        <v>1.3320000000000001</v>
      </c>
      <c r="G405" s="16"/>
      <c r="H405" s="17">
        <f t="shared" si="6"/>
        <v>0</v>
      </c>
    </row>
    <row r="406" spans="1:8" ht="15" x14ac:dyDescent="0.25">
      <c r="A406" s="39" t="s">
        <v>2081</v>
      </c>
      <c r="B406" s="39" t="s">
        <v>2082</v>
      </c>
      <c r="C406" s="39" t="s">
        <v>720</v>
      </c>
      <c r="D406" s="39" t="s">
        <v>680</v>
      </c>
      <c r="E406" s="39" t="s">
        <v>731</v>
      </c>
      <c r="F406" s="40">
        <v>3.5009999999999999</v>
      </c>
      <c r="G406" s="16"/>
      <c r="H406" s="17">
        <f t="shared" si="6"/>
        <v>0</v>
      </c>
    </row>
    <row r="407" spans="1:8" ht="15" x14ac:dyDescent="0.25">
      <c r="A407" s="39" t="s">
        <v>298</v>
      </c>
      <c r="B407" s="39" t="s">
        <v>1183</v>
      </c>
      <c r="C407" s="39" t="s">
        <v>878</v>
      </c>
      <c r="D407" s="39" t="s">
        <v>682</v>
      </c>
      <c r="E407" s="39" t="s">
        <v>726</v>
      </c>
      <c r="F407" s="40">
        <v>0.65900000000000003</v>
      </c>
      <c r="G407" s="16"/>
      <c r="H407" s="17">
        <f t="shared" si="6"/>
        <v>0</v>
      </c>
    </row>
    <row r="408" spans="1:8" ht="15" x14ac:dyDescent="0.25">
      <c r="A408" s="39" t="s">
        <v>1884</v>
      </c>
      <c r="B408" s="39" t="s">
        <v>1885</v>
      </c>
      <c r="C408" s="39" t="s">
        <v>720</v>
      </c>
      <c r="D408" s="39" t="s">
        <v>1886</v>
      </c>
      <c r="E408" s="39" t="s">
        <v>726</v>
      </c>
      <c r="F408" s="40">
        <v>7.1479999999999997</v>
      </c>
      <c r="G408" s="16"/>
      <c r="H408" s="17">
        <f t="shared" si="6"/>
        <v>0</v>
      </c>
    </row>
    <row r="409" spans="1:8" ht="15" x14ac:dyDescent="0.25">
      <c r="A409" s="39" t="s">
        <v>299</v>
      </c>
      <c r="B409" s="39" t="s">
        <v>1184</v>
      </c>
      <c r="C409" s="39" t="s">
        <v>879</v>
      </c>
      <c r="D409" s="39" t="s">
        <v>704</v>
      </c>
      <c r="E409" s="39" t="s">
        <v>726</v>
      </c>
      <c r="F409" s="40">
        <v>8.8279999999999994</v>
      </c>
      <c r="G409" s="16"/>
      <c r="H409" s="17">
        <f t="shared" si="6"/>
        <v>0</v>
      </c>
    </row>
    <row r="410" spans="1:8" ht="15" x14ac:dyDescent="0.25">
      <c r="A410" s="39" t="s">
        <v>300</v>
      </c>
      <c r="B410" s="39" t="s">
        <v>301</v>
      </c>
      <c r="C410" s="39" t="s">
        <v>880</v>
      </c>
      <c r="D410" s="39" t="s">
        <v>680</v>
      </c>
      <c r="E410" s="39" t="s">
        <v>730</v>
      </c>
      <c r="F410" s="40">
        <v>284.33699999999999</v>
      </c>
      <c r="G410" s="16"/>
      <c r="H410" s="17">
        <f t="shared" si="6"/>
        <v>0</v>
      </c>
    </row>
    <row r="411" spans="1:8" ht="15" x14ac:dyDescent="0.25">
      <c r="A411" s="39" t="s">
        <v>302</v>
      </c>
      <c r="B411" s="39" t="s">
        <v>303</v>
      </c>
      <c r="C411" s="39" t="s">
        <v>881</v>
      </c>
      <c r="D411" s="39" t="s">
        <v>694</v>
      </c>
      <c r="E411" s="39" t="s">
        <v>726</v>
      </c>
      <c r="F411" s="40">
        <v>0.63600000000000001</v>
      </c>
      <c r="G411" s="16"/>
      <c r="H411" s="17">
        <f t="shared" si="6"/>
        <v>0</v>
      </c>
    </row>
    <row r="412" spans="1:8" ht="15" x14ac:dyDescent="0.25">
      <c r="A412" s="39" t="s">
        <v>1073</v>
      </c>
      <c r="B412" s="39" t="s">
        <v>1074</v>
      </c>
      <c r="C412" s="39" t="s">
        <v>720</v>
      </c>
      <c r="D412" s="39" t="s">
        <v>688</v>
      </c>
      <c r="E412" s="39" t="s">
        <v>726</v>
      </c>
      <c r="F412" s="40">
        <v>9.2999999999999999E-2</v>
      </c>
      <c r="G412" s="16"/>
      <c r="H412" s="17">
        <f t="shared" si="6"/>
        <v>0</v>
      </c>
    </row>
    <row r="413" spans="1:8" ht="15" x14ac:dyDescent="0.25">
      <c r="A413" s="39" t="s">
        <v>304</v>
      </c>
      <c r="B413" s="39" t="s">
        <v>1185</v>
      </c>
      <c r="C413" s="39" t="s">
        <v>882</v>
      </c>
      <c r="D413" s="39" t="s">
        <v>688</v>
      </c>
      <c r="E413" s="39" t="s">
        <v>726</v>
      </c>
      <c r="F413" s="40">
        <v>1.3979999999999999</v>
      </c>
      <c r="G413" s="16"/>
      <c r="H413" s="17">
        <f t="shared" si="6"/>
        <v>0</v>
      </c>
    </row>
    <row r="414" spans="1:8" ht="15" x14ac:dyDescent="0.25">
      <c r="A414" s="39" t="s">
        <v>305</v>
      </c>
      <c r="B414" s="39" t="s">
        <v>306</v>
      </c>
      <c r="C414" s="39" t="s">
        <v>720</v>
      </c>
      <c r="D414" s="39" t="s">
        <v>688</v>
      </c>
      <c r="E414" s="39" t="s">
        <v>729</v>
      </c>
      <c r="F414" s="40">
        <v>15.023999999999999</v>
      </c>
      <c r="G414" s="16"/>
      <c r="H414" s="17">
        <f t="shared" si="6"/>
        <v>0</v>
      </c>
    </row>
    <row r="415" spans="1:8" ht="15" x14ac:dyDescent="0.25">
      <c r="A415" s="39" t="s">
        <v>307</v>
      </c>
      <c r="B415" s="39" t="s">
        <v>308</v>
      </c>
      <c r="C415" s="39" t="s">
        <v>883</v>
      </c>
      <c r="D415" s="39" t="s">
        <v>690</v>
      </c>
      <c r="E415" s="39" t="s">
        <v>726</v>
      </c>
      <c r="F415" s="40">
        <v>449.29899999999998</v>
      </c>
      <c r="G415" s="16"/>
      <c r="H415" s="17">
        <f t="shared" si="6"/>
        <v>0</v>
      </c>
    </row>
    <row r="416" spans="1:8" ht="15" x14ac:dyDescent="0.25">
      <c r="A416" s="39" t="s">
        <v>309</v>
      </c>
      <c r="B416" s="39" t="s">
        <v>310</v>
      </c>
      <c r="C416" s="39" t="s">
        <v>884</v>
      </c>
      <c r="D416" s="39" t="s">
        <v>688</v>
      </c>
      <c r="E416" s="39" t="s">
        <v>726</v>
      </c>
      <c r="F416" s="40">
        <v>1.125</v>
      </c>
      <c r="G416" s="16"/>
      <c r="H416" s="17">
        <f t="shared" si="6"/>
        <v>0</v>
      </c>
    </row>
    <row r="417" spans="1:8" ht="15" x14ac:dyDescent="0.25">
      <c r="A417" s="39" t="s">
        <v>1619</v>
      </c>
      <c r="B417" s="39" t="s">
        <v>1620</v>
      </c>
      <c r="C417" s="39" t="s">
        <v>720</v>
      </c>
      <c r="D417" s="39" t="s">
        <v>692</v>
      </c>
      <c r="E417" s="39" t="s">
        <v>726</v>
      </c>
      <c r="F417" s="40">
        <v>34.722000000000001</v>
      </c>
      <c r="G417" s="16"/>
      <c r="H417" s="17">
        <f t="shared" si="6"/>
        <v>0</v>
      </c>
    </row>
    <row r="418" spans="1:8" ht="15" x14ac:dyDescent="0.25">
      <c r="A418" s="39" t="s">
        <v>311</v>
      </c>
      <c r="B418" s="39" t="s">
        <v>312</v>
      </c>
      <c r="C418" s="39" t="s">
        <v>885</v>
      </c>
      <c r="D418" s="39" t="s">
        <v>692</v>
      </c>
      <c r="E418" s="39" t="s">
        <v>735</v>
      </c>
      <c r="F418" s="40">
        <v>90.414000000000001</v>
      </c>
      <c r="G418" s="16"/>
      <c r="H418" s="17">
        <f t="shared" si="6"/>
        <v>0</v>
      </c>
    </row>
    <row r="419" spans="1:8" ht="15" x14ac:dyDescent="0.25">
      <c r="A419" s="39" t="s">
        <v>1569</v>
      </c>
      <c r="B419" s="39" t="s">
        <v>1570</v>
      </c>
      <c r="C419" s="39" t="s">
        <v>720</v>
      </c>
      <c r="D419" s="39" t="s">
        <v>692</v>
      </c>
      <c r="E419" s="39" t="s">
        <v>726</v>
      </c>
      <c r="F419" s="40">
        <v>79.736999999999995</v>
      </c>
      <c r="G419" s="16"/>
      <c r="H419" s="17">
        <f t="shared" si="6"/>
        <v>0</v>
      </c>
    </row>
    <row r="420" spans="1:8" ht="15" x14ac:dyDescent="0.25">
      <c r="A420" s="39" t="s">
        <v>1887</v>
      </c>
      <c r="B420" s="39" t="s">
        <v>1888</v>
      </c>
      <c r="C420" s="39" t="s">
        <v>720</v>
      </c>
      <c r="D420" s="39" t="s">
        <v>680</v>
      </c>
      <c r="E420" s="39" t="s">
        <v>726</v>
      </c>
      <c r="F420" s="40">
        <v>143.989</v>
      </c>
      <c r="G420" s="16"/>
      <c r="H420" s="17">
        <f t="shared" si="6"/>
        <v>0</v>
      </c>
    </row>
    <row r="421" spans="1:8" ht="15" x14ac:dyDescent="0.25">
      <c r="A421" s="39" t="s">
        <v>1889</v>
      </c>
      <c r="B421" s="39" t="s">
        <v>2083</v>
      </c>
      <c r="C421" s="39" t="s">
        <v>720</v>
      </c>
      <c r="D421" s="39" t="s">
        <v>692</v>
      </c>
      <c r="E421" s="39" t="s">
        <v>726</v>
      </c>
      <c r="F421" s="40">
        <v>107.444</v>
      </c>
      <c r="G421" s="16"/>
      <c r="H421" s="17">
        <f t="shared" si="6"/>
        <v>0</v>
      </c>
    </row>
    <row r="422" spans="1:8" ht="15" x14ac:dyDescent="0.25">
      <c r="A422" s="39" t="s">
        <v>313</v>
      </c>
      <c r="B422" s="39" t="s">
        <v>314</v>
      </c>
      <c r="C422" s="39" t="s">
        <v>886</v>
      </c>
      <c r="D422" s="39" t="s">
        <v>685</v>
      </c>
      <c r="E422" s="39" t="s">
        <v>726</v>
      </c>
      <c r="F422" s="40">
        <v>370.45600000000002</v>
      </c>
      <c r="G422" s="16"/>
      <c r="H422" s="17">
        <f t="shared" si="6"/>
        <v>0</v>
      </c>
    </row>
    <row r="423" spans="1:8" ht="15" x14ac:dyDescent="0.25">
      <c r="A423" s="39" t="s">
        <v>315</v>
      </c>
      <c r="B423" s="39" t="s">
        <v>316</v>
      </c>
      <c r="C423" s="39" t="s">
        <v>720</v>
      </c>
      <c r="D423" s="39" t="s">
        <v>692</v>
      </c>
      <c r="E423" s="39" t="s">
        <v>726</v>
      </c>
      <c r="F423" s="40">
        <v>4.4109999999999996</v>
      </c>
      <c r="G423" s="16"/>
      <c r="H423" s="17">
        <f t="shared" si="6"/>
        <v>0</v>
      </c>
    </row>
    <row r="424" spans="1:8" ht="15" x14ac:dyDescent="0.25">
      <c r="A424" s="39" t="s">
        <v>1304</v>
      </c>
      <c r="B424" s="39" t="s">
        <v>1305</v>
      </c>
      <c r="C424" s="39" t="s">
        <v>720</v>
      </c>
      <c r="D424" s="39" t="s">
        <v>680</v>
      </c>
      <c r="E424" s="39" t="s">
        <v>726</v>
      </c>
      <c r="F424" s="40">
        <v>10.494</v>
      </c>
      <c r="G424" s="16"/>
      <c r="H424" s="17">
        <f t="shared" si="6"/>
        <v>0</v>
      </c>
    </row>
    <row r="425" spans="1:8" ht="15" x14ac:dyDescent="0.25">
      <c r="A425" s="39" t="s">
        <v>317</v>
      </c>
      <c r="B425" s="39" t="s">
        <v>318</v>
      </c>
      <c r="C425" s="39" t="s">
        <v>887</v>
      </c>
      <c r="D425" s="39" t="s">
        <v>682</v>
      </c>
      <c r="E425" s="39" t="s">
        <v>1039</v>
      </c>
      <c r="F425" s="40">
        <v>23.617999999999999</v>
      </c>
      <c r="G425" s="16"/>
      <c r="H425" s="17">
        <f t="shared" si="6"/>
        <v>0</v>
      </c>
    </row>
    <row r="426" spans="1:8" ht="15" x14ac:dyDescent="0.25">
      <c r="A426" s="39" t="s">
        <v>319</v>
      </c>
      <c r="B426" s="39" t="s">
        <v>320</v>
      </c>
      <c r="C426" s="39" t="s">
        <v>887</v>
      </c>
      <c r="D426" s="39" t="s">
        <v>705</v>
      </c>
      <c r="E426" s="39" t="s">
        <v>1040</v>
      </c>
      <c r="F426" s="40">
        <v>77.158000000000001</v>
      </c>
      <c r="G426" s="16"/>
      <c r="H426" s="17">
        <f t="shared" si="6"/>
        <v>0</v>
      </c>
    </row>
    <row r="427" spans="1:8" ht="15" x14ac:dyDescent="0.25">
      <c r="A427" s="39" t="s">
        <v>321</v>
      </c>
      <c r="B427" s="39" t="s">
        <v>322</v>
      </c>
      <c r="C427" s="39" t="s">
        <v>720</v>
      </c>
      <c r="D427" s="39" t="s">
        <v>689</v>
      </c>
      <c r="E427" s="39" t="s">
        <v>724</v>
      </c>
      <c r="F427" s="40">
        <v>4.8840000000000003</v>
      </c>
      <c r="G427" s="16"/>
      <c r="H427" s="17">
        <f t="shared" si="6"/>
        <v>0</v>
      </c>
    </row>
    <row r="428" spans="1:8" ht="15" x14ac:dyDescent="0.25">
      <c r="A428" s="39" t="s">
        <v>323</v>
      </c>
      <c r="B428" s="39" t="s">
        <v>1186</v>
      </c>
      <c r="C428" s="39" t="s">
        <v>888</v>
      </c>
      <c r="D428" s="39" t="s">
        <v>689</v>
      </c>
      <c r="E428" s="39" t="s">
        <v>724</v>
      </c>
      <c r="F428" s="40">
        <v>32.506999999999998</v>
      </c>
      <c r="G428" s="16"/>
      <c r="H428" s="17">
        <f t="shared" si="6"/>
        <v>0</v>
      </c>
    </row>
    <row r="429" spans="1:8" ht="15" x14ac:dyDescent="0.25">
      <c r="A429" s="39" t="s">
        <v>324</v>
      </c>
      <c r="B429" s="39" t="s">
        <v>1314</v>
      </c>
      <c r="C429" s="39" t="s">
        <v>889</v>
      </c>
      <c r="D429" s="39" t="s">
        <v>685</v>
      </c>
      <c r="E429" s="39" t="s">
        <v>726</v>
      </c>
      <c r="F429" s="40">
        <v>10.499000000000001</v>
      </c>
      <c r="G429" s="16"/>
      <c r="H429" s="17">
        <f t="shared" si="6"/>
        <v>0</v>
      </c>
    </row>
    <row r="430" spans="1:8" ht="15" x14ac:dyDescent="0.25">
      <c r="A430" s="39" t="s">
        <v>325</v>
      </c>
      <c r="B430" s="39" t="s">
        <v>1187</v>
      </c>
      <c r="C430" s="39" t="s">
        <v>890</v>
      </c>
      <c r="D430" s="39" t="s">
        <v>680</v>
      </c>
      <c r="E430" s="39" t="s">
        <v>726</v>
      </c>
      <c r="F430" s="40">
        <v>5.5E-2</v>
      </c>
      <c r="G430" s="16"/>
      <c r="H430" s="17">
        <f t="shared" si="6"/>
        <v>0</v>
      </c>
    </row>
    <row r="431" spans="1:8" ht="15" x14ac:dyDescent="0.25">
      <c r="A431" s="39" t="s">
        <v>1315</v>
      </c>
      <c r="B431" s="39" t="s">
        <v>1316</v>
      </c>
      <c r="C431" s="39" t="s">
        <v>720</v>
      </c>
      <c r="D431" s="39" t="s">
        <v>685</v>
      </c>
      <c r="E431" s="39" t="s">
        <v>735</v>
      </c>
      <c r="F431" s="40">
        <v>12.154</v>
      </c>
      <c r="G431" s="16"/>
      <c r="H431" s="17">
        <f t="shared" si="6"/>
        <v>0</v>
      </c>
    </row>
    <row r="432" spans="1:8" ht="15" x14ac:dyDescent="0.25">
      <c r="A432" s="39" t="s">
        <v>1890</v>
      </c>
      <c r="B432" s="39" t="s">
        <v>1891</v>
      </c>
      <c r="C432" s="39" t="s">
        <v>720</v>
      </c>
      <c r="D432" s="39" t="s">
        <v>680</v>
      </c>
      <c r="E432" s="39" t="s">
        <v>726</v>
      </c>
      <c r="F432" s="40">
        <v>24.622</v>
      </c>
      <c r="G432" s="16"/>
      <c r="H432" s="17">
        <f t="shared" si="6"/>
        <v>0</v>
      </c>
    </row>
    <row r="433" spans="1:8" ht="15" x14ac:dyDescent="0.25">
      <c r="A433" s="39" t="s">
        <v>326</v>
      </c>
      <c r="B433" s="39" t="s">
        <v>327</v>
      </c>
      <c r="C433" s="39" t="s">
        <v>891</v>
      </c>
      <c r="D433" s="39" t="s">
        <v>688</v>
      </c>
      <c r="E433" s="39" t="s">
        <v>723</v>
      </c>
      <c r="F433" s="40">
        <v>6.359</v>
      </c>
      <c r="G433" s="16"/>
      <c r="H433" s="17">
        <f t="shared" si="6"/>
        <v>0</v>
      </c>
    </row>
    <row r="434" spans="1:8" ht="15" x14ac:dyDescent="0.25">
      <c r="A434" s="39" t="s">
        <v>2084</v>
      </c>
      <c r="B434" s="39" t="s">
        <v>2085</v>
      </c>
      <c r="C434" s="39" t="s">
        <v>720</v>
      </c>
      <c r="D434" s="39" t="s">
        <v>680</v>
      </c>
      <c r="E434" s="39" t="s">
        <v>725</v>
      </c>
      <c r="F434" s="40">
        <v>10.516</v>
      </c>
      <c r="G434" s="16"/>
      <c r="H434" s="17">
        <f t="shared" si="6"/>
        <v>0</v>
      </c>
    </row>
    <row r="435" spans="1:8" ht="15" x14ac:dyDescent="0.25">
      <c r="A435" s="39" t="s">
        <v>2228</v>
      </c>
      <c r="B435" s="39" t="s">
        <v>2229</v>
      </c>
      <c r="C435" s="39" t="s">
        <v>720</v>
      </c>
      <c r="D435" s="39" t="s">
        <v>680</v>
      </c>
      <c r="E435" s="39" t="s">
        <v>726</v>
      </c>
      <c r="F435" s="40">
        <v>0.14199999999999999</v>
      </c>
      <c r="G435" s="16"/>
      <c r="H435" s="17">
        <f t="shared" si="6"/>
        <v>0</v>
      </c>
    </row>
    <row r="436" spans="1:8" ht="15" x14ac:dyDescent="0.25">
      <c r="A436" s="39" t="s">
        <v>328</v>
      </c>
      <c r="B436" s="39" t="s">
        <v>329</v>
      </c>
      <c r="C436" s="39" t="s">
        <v>892</v>
      </c>
      <c r="D436" s="39" t="s">
        <v>690</v>
      </c>
      <c r="E436" s="39" t="s">
        <v>725</v>
      </c>
      <c r="F436" s="40">
        <v>143.25800000000001</v>
      </c>
      <c r="G436" s="16"/>
      <c r="H436" s="17">
        <f t="shared" si="6"/>
        <v>0</v>
      </c>
    </row>
    <row r="437" spans="1:8" ht="15" x14ac:dyDescent="0.25">
      <c r="A437" s="39" t="s">
        <v>330</v>
      </c>
      <c r="B437" s="39" t="s">
        <v>331</v>
      </c>
      <c r="C437" s="39" t="s">
        <v>893</v>
      </c>
      <c r="D437" s="39" t="s">
        <v>682</v>
      </c>
      <c r="E437" s="39" t="s">
        <v>725</v>
      </c>
      <c r="F437" s="40">
        <v>59.883000000000003</v>
      </c>
      <c r="G437" s="16"/>
      <c r="H437" s="17">
        <f t="shared" si="6"/>
        <v>0</v>
      </c>
    </row>
    <row r="438" spans="1:8" ht="15" x14ac:dyDescent="0.25">
      <c r="A438" s="39" t="s">
        <v>1317</v>
      </c>
      <c r="B438" s="39" t="s">
        <v>1318</v>
      </c>
      <c r="C438" s="39" t="s">
        <v>720</v>
      </c>
      <c r="D438" s="39" t="s">
        <v>688</v>
      </c>
      <c r="E438" s="39" t="s">
        <v>726</v>
      </c>
      <c r="F438" s="40">
        <v>163.36600000000001</v>
      </c>
      <c r="G438" s="16"/>
      <c r="H438" s="17">
        <f t="shared" si="6"/>
        <v>0</v>
      </c>
    </row>
    <row r="439" spans="1:8" ht="15" x14ac:dyDescent="0.25">
      <c r="A439" s="39" t="s">
        <v>2230</v>
      </c>
      <c r="B439" s="39" t="s">
        <v>2231</v>
      </c>
      <c r="C439" s="39" t="s">
        <v>720</v>
      </c>
      <c r="D439" s="39" t="s">
        <v>720</v>
      </c>
      <c r="E439" s="39" t="s">
        <v>2232</v>
      </c>
      <c r="F439" s="40">
        <v>5.6000000000000001E-2</v>
      </c>
      <c r="G439" s="16"/>
      <c r="H439" s="17" t="e">
        <f t="shared" si="6"/>
        <v>#VALUE!</v>
      </c>
    </row>
    <row r="440" spans="1:8" ht="15" x14ac:dyDescent="0.25">
      <c r="A440" s="39" t="s">
        <v>332</v>
      </c>
      <c r="B440" s="39" t="s">
        <v>333</v>
      </c>
      <c r="C440" s="39" t="s">
        <v>894</v>
      </c>
      <c r="D440" s="39" t="s">
        <v>715</v>
      </c>
      <c r="E440" s="39" t="s">
        <v>726</v>
      </c>
      <c r="F440" s="40">
        <v>1.9350000000000001</v>
      </c>
      <c r="G440" s="16"/>
      <c r="H440" s="17">
        <f t="shared" si="6"/>
        <v>0</v>
      </c>
    </row>
    <row r="441" spans="1:8" ht="15" x14ac:dyDescent="0.25">
      <c r="A441" s="39" t="s">
        <v>1892</v>
      </c>
      <c r="B441" s="39" t="s">
        <v>1893</v>
      </c>
      <c r="C441" s="39" t="s">
        <v>720</v>
      </c>
      <c r="D441" s="39" t="s">
        <v>690</v>
      </c>
      <c r="E441" s="39" t="s">
        <v>726</v>
      </c>
      <c r="F441" s="40">
        <v>0.251</v>
      </c>
      <c r="G441" s="16"/>
      <c r="H441" s="17">
        <f t="shared" si="6"/>
        <v>0</v>
      </c>
    </row>
    <row r="442" spans="1:8" ht="15" x14ac:dyDescent="0.25">
      <c r="A442" s="39" t="s">
        <v>334</v>
      </c>
      <c r="B442" s="39" t="s">
        <v>335</v>
      </c>
      <c r="C442" s="39" t="s">
        <v>895</v>
      </c>
      <c r="D442" s="39" t="s">
        <v>680</v>
      </c>
      <c r="E442" s="39" t="s">
        <v>726</v>
      </c>
      <c r="F442" s="40">
        <v>91.462000000000003</v>
      </c>
      <c r="G442" s="16"/>
      <c r="H442" s="17">
        <f t="shared" si="6"/>
        <v>0</v>
      </c>
    </row>
    <row r="443" spans="1:8" ht="15" x14ac:dyDescent="0.25">
      <c r="A443" s="39" t="s">
        <v>336</v>
      </c>
      <c r="B443" s="39" t="s">
        <v>337</v>
      </c>
      <c r="C443" s="39" t="s">
        <v>896</v>
      </c>
      <c r="D443" s="39" t="s">
        <v>680</v>
      </c>
      <c r="E443" s="39" t="s">
        <v>730</v>
      </c>
      <c r="F443" s="40">
        <v>25.588999999999999</v>
      </c>
      <c r="G443" s="16"/>
      <c r="H443" s="17">
        <f t="shared" si="6"/>
        <v>0</v>
      </c>
    </row>
    <row r="444" spans="1:8" ht="15" x14ac:dyDescent="0.25">
      <c r="A444" s="39" t="s">
        <v>338</v>
      </c>
      <c r="B444" s="39" t="s">
        <v>1278</v>
      </c>
      <c r="C444" s="39" t="s">
        <v>897</v>
      </c>
      <c r="D444" s="39" t="s">
        <v>692</v>
      </c>
      <c r="E444" s="39" t="s">
        <v>726</v>
      </c>
      <c r="F444" s="40">
        <v>0.83899999999999997</v>
      </c>
      <c r="G444" s="16"/>
      <c r="H444" s="17">
        <f t="shared" si="6"/>
        <v>0</v>
      </c>
    </row>
    <row r="445" spans="1:8" ht="15" x14ac:dyDescent="0.25">
      <c r="A445" s="39" t="s">
        <v>1509</v>
      </c>
      <c r="B445" s="39" t="s">
        <v>1510</v>
      </c>
      <c r="C445" s="39" t="s">
        <v>720</v>
      </c>
      <c r="D445" s="39" t="s">
        <v>680</v>
      </c>
      <c r="E445" s="39" t="s">
        <v>726</v>
      </c>
      <c r="F445" s="40">
        <v>19.321000000000002</v>
      </c>
      <c r="G445" s="16"/>
      <c r="H445" s="17">
        <f t="shared" si="6"/>
        <v>0</v>
      </c>
    </row>
    <row r="446" spans="1:8" ht="15" x14ac:dyDescent="0.25">
      <c r="A446" s="39" t="s">
        <v>1894</v>
      </c>
      <c r="B446" s="39" t="s">
        <v>1895</v>
      </c>
      <c r="C446" s="39" t="s">
        <v>720</v>
      </c>
      <c r="D446" s="39" t="s">
        <v>683</v>
      </c>
      <c r="E446" s="39" t="s">
        <v>726</v>
      </c>
      <c r="F446" s="40">
        <v>69.997</v>
      </c>
      <c r="G446" s="16"/>
      <c r="H446" s="17">
        <f t="shared" si="6"/>
        <v>0</v>
      </c>
    </row>
    <row r="447" spans="1:8" ht="15" x14ac:dyDescent="0.25">
      <c r="A447" s="39" t="s">
        <v>1075</v>
      </c>
      <c r="B447" s="39" t="s">
        <v>1279</v>
      </c>
      <c r="C447" s="39" t="s">
        <v>720</v>
      </c>
      <c r="D447" s="39" t="s">
        <v>688</v>
      </c>
      <c r="E447" s="39" t="s">
        <v>729</v>
      </c>
      <c r="F447" s="40">
        <v>40.642000000000003</v>
      </c>
      <c r="G447" s="16"/>
      <c r="H447" s="17">
        <f t="shared" si="6"/>
        <v>0</v>
      </c>
    </row>
    <row r="448" spans="1:8" ht="15" x14ac:dyDescent="0.25">
      <c r="A448" s="39" t="s">
        <v>1188</v>
      </c>
      <c r="B448" s="39" t="s">
        <v>1189</v>
      </c>
      <c r="C448" s="39" t="s">
        <v>720</v>
      </c>
      <c r="D448" s="39" t="s">
        <v>680</v>
      </c>
      <c r="E448" s="39" t="s">
        <v>726</v>
      </c>
      <c r="F448" s="40">
        <v>1.8009999999999999</v>
      </c>
      <c r="G448" s="16"/>
      <c r="H448" s="17">
        <f t="shared" ref="H448:H511" si="7">IF(F448="","",((G448/D448)*F448)*0.2)</f>
        <v>0</v>
      </c>
    </row>
    <row r="449" spans="1:8" ht="15" x14ac:dyDescent="0.25">
      <c r="A449" s="39" t="s">
        <v>339</v>
      </c>
      <c r="B449" s="39" t="s">
        <v>340</v>
      </c>
      <c r="C449" s="39" t="s">
        <v>720</v>
      </c>
      <c r="D449" s="39" t="s">
        <v>688</v>
      </c>
      <c r="E449" s="39" t="s">
        <v>726</v>
      </c>
      <c r="F449" s="40">
        <v>7.09</v>
      </c>
      <c r="G449" s="16"/>
      <c r="H449" s="17">
        <f t="shared" si="7"/>
        <v>0</v>
      </c>
    </row>
    <row r="450" spans="1:8" ht="15" x14ac:dyDescent="0.25">
      <c r="A450" s="39" t="s">
        <v>341</v>
      </c>
      <c r="B450" s="39" t="s">
        <v>342</v>
      </c>
      <c r="C450" s="39" t="s">
        <v>720</v>
      </c>
      <c r="D450" s="39" t="s">
        <v>680</v>
      </c>
      <c r="E450" s="39" t="s">
        <v>726</v>
      </c>
      <c r="F450" s="40">
        <v>162.45599999999999</v>
      </c>
      <c r="G450" s="16"/>
      <c r="H450" s="17">
        <f t="shared" si="7"/>
        <v>0</v>
      </c>
    </row>
    <row r="451" spans="1:8" ht="15" x14ac:dyDescent="0.25">
      <c r="A451" s="39" t="s">
        <v>343</v>
      </c>
      <c r="B451" s="39" t="s">
        <v>344</v>
      </c>
      <c r="C451" s="39" t="s">
        <v>898</v>
      </c>
      <c r="D451" s="39" t="s">
        <v>680</v>
      </c>
      <c r="E451" s="39" t="s">
        <v>726</v>
      </c>
      <c r="F451" s="40">
        <v>1.413</v>
      </c>
      <c r="G451" s="16"/>
      <c r="H451" s="17">
        <f t="shared" si="7"/>
        <v>0</v>
      </c>
    </row>
    <row r="452" spans="1:8" ht="15" x14ac:dyDescent="0.25">
      <c r="A452" s="39" t="s">
        <v>1365</v>
      </c>
      <c r="B452" s="39" t="s">
        <v>1366</v>
      </c>
      <c r="C452" s="39" t="s">
        <v>720</v>
      </c>
      <c r="D452" s="39" t="s">
        <v>680</v>
      </c>
      <c r="E452" s="39" t="s">
        <v>726</v>
      </c>
      <c r="F452" s="40">
        <v>11.494</v>
      </c>
      <c r="G452" s="16"/>
      <c r="H452" s="17">
        <f t="shared" si="7"/>
        <v>0</v>
      </c>
    </row>
    <row r="453" spans="1:8" ht="15" x14ac:dyDescent="0.25">
      <c r="A453" s="39" t="s">
        <v>1095</v>
      </c>
      <c r="B453" s="39" t="s">
        <v>1096</v>
      </c>
      <c r="C453" s="39" t="s">
        <v>720</v>
      </c>
      <c r="D453" s="39" t="s">
        <v>680</v>
      </c>
      <c r="E453" s="39" t="s">
        <v>726</v>
      </c>
      <c r="F453" s="40">
        <v>5.1999999999999998E-2</v>
      </c>
      <c r="G453" s="16"/>
      <c r="H453" s="17">
        <f t="shared" si="7"/>
        <v>0</v>
      </c>
    </row>
    <row r="454" spans="1:8" ht="15" x14ac:dyDescent="0.25">
      <c r="A454" s="39" t="s">
        <v>1306</v>
      </c>
      <c r="B454" s="39" t="s">
        <v>1307</v>
      </c>
      <c r="C454" s="39" t="s">
        <v>720</v>
      </c>
      <c r="D454" s="39" t="s">
        <v>680</v>
      </c>
      <c r="E454" s="39" t="s">
        <v>726</v>
      </c>
      <c r="F454" s="40">
        <v>2.0219999999999998</v>
      </c>
      <c r="G454" s="16"/>
      <c r="H454" s="17">
        <f t="shared" si="7"/>
        <v>0</v>
      </c>
    </row>
    <row r="455" spans="1:8" ht="15" x14ac:dyDescent="0.25">
      <c r="A455" s="39" t="s">
        <v>345</v>
      </c>
      <c r="B455" s="39" t="s">
        <v>346</v>
      </c>
      <c r="C455" s="39" t="s">
        <v>899</v>
      </c>
      <c r="D455" s="39" t="s">
        <v>682</v>
      </c>
      <c r="E455" s="39" t="s">
        <v>726</v>
      </c>
      <c r="F455" s="40">
        <v>29.038</v>
      </c>
      <c r="G455" s="16"/>
      <c r="H455" s="17">
        <f t="shared" si="7"/>
        <v>0</v>
      </c>
    </row>
    <row r="456" spans="1:8" ht="15" x14ac:dyDescent="0.25">
      <c r="A456" s="39" t="s">
        <v>347</v>
      </c>
      <c r="B456" s="39" t="s">
        <v>348</v>
      </c>
      <c r="C456" s="39" t="s">
        <v>900</v>
      </c>
      <c r="D456" s="39" t="s">
        <v>716</v>
      </c>
      <c r="E456" s="39" t="s">
        <v>726</v>
      </c>
      <c r="F456" s="40">
        <v>2078.7109999999998</v>
      </c>
      <c r="G456" s="16"/>
      <c r="H456" s="17">
        <f t="shared" si="7"/>
        <v>0</v>
      </c>
    </row>
    <row r="457" spans="1:8" ht="15" x14ac:dyDescent="0.25">
      <c r="A457" s="39" t="s">
        <v>1491</v>
      </c>
      <c r="B457" s="39" t="s">
        <v>1492</v>
      </c>
      <c r="C457" s="39" t="s">
        <v>720</v>
      </c>
      <c r="D457" s="39" t="s">
        <v>688</v>
      </c>
      <c r="E457" s="39" t="s">
        <v>726</v>
      </c>
      <c r="F457" s="40">
        <v>352.56299999999999</v>
      </c>
      <c r="G457" s="16"/>
      <c r="H457" s="17">
        <f t="shared" si="7"/>
        <v>0</v>
      </c>
    </row>
    <row r="458" spans="1:8" ht="15" x14ac:dyDescent="0.25">
      <c r="A458" s="39" t="s">
        <v>349</v>
      </c>
      <c r="B458" s="39" t="s">
        <v>350</v>
      </c>
      <c r="C458" s="39" t="s">
        <v>901</v>
      </c>
      <c r="D458" s="39" t="s">
        <v>680</v>
      </c>
      <c r="E458" s="39" t="s">
        <v>726</v>
      </c>
      <c r="F458" s="40">
        <v>0.30199999999999999</v>
      </c>
      <c r="G458" s="16"/>
      <c r="H458" s="17">
        <f t="shared" si="7"/>
        <v>0</v>
      </c>
    </row>
    <row r="459" spans="1:8" ht="15" x14ac:dyDescent="0.25">
      <c r="A459" s="39" t="s">
        <v>1367</v>
      </c>
      <c r="B459" s="39" t="s">
        <v>1368</v>
      </c>
      <c r="C459" s="39" t="s">
        <v>720</v>
      </c>
      <c r="D459" s="39" t="s">
        <v>680</v>
      </c>
      <c r="E459" s="39" t="s">
        <v>726</v>
      </c>
      <c r="F459" s="40">
        <v>131.46199999999999</v>
      </c>
      <c r="G459" s="16"/>
      <c r="H459" s="17">
        <f t="shared" si="7"/>
        <v>0</v>
      </c>
    </row>
    <row r="460" spans="1:8" ht="15" x14ac:dyDescent="0.25">
      <c r="A460" s="39" t="s">
        <v>1896</v>
      </c>
      <c r="B460" s="39" t="s">
        <v>1897</v>
      </c>
      <c r="C460" s="39" t="s">
        <v>1898</v>
      </c>
      <c r="D460" s="39" t="s">
        <v>683</v>
      </c>
      <c r="E460" s="39" t="s">
        <v>726</v>
      </c>
      <c r="F460" s="40">
        <v>3.5489999999999999</v>
      </c>
      <c r="G460" s="16"/>
      <c r="H460" s="17">
        <f t="shared" si="7"/>
        <v>0</v>
      </c>
    </row>
    <row r="461" spans="1:8" ht="15" x14ac:dyDescent="0.25">
      <c r="A461" s="39" t="s">
        <v>2086</v>
      </c>
      <c r="B461" s="39" t="s">
        <v>2087</v>
      </c>
      <c r="C461" s="39" t="s">
        <v>720</v>
      </c>
      <c r="D461" s="39" t="s">
        <v>680</v>
      </c>
      <c r="E461" s="39" t="s">
        <v>726</v>
      </c>
      <c r="F461" s="40">
        <v>17.728000000000002</v>
      </c>
      <c r="G461" s="16"/>
      <c r="H461" s="17">
        <f t="shared" si="7"/>
        <v>0</v>
      </c>
    </row>
    <row r="462" spans="1:8" ht="15" x14ac:dyDescent="0.25">
      <c r="A462" s="39" t="s">
        <v>351</v>
      </c>
      <c r="B462" s="39" t="s">
        <v>352</v>
      </c>
      <c r="C462" s="39" t="s">
        <v>902</v>
      </c>
      <c r="D462" s="39" t="s">
        <v>701</v>
      </c>
      <c r="E462" s="39" t="s">
        <v>726</v>
      </c>
      <c r="F462" s="40">
        <v>50.037999999999997</v>
      </c>
      <c r="G462" s="16"/>
      <c r="H462" s="17">
        <f t="shared" si="7"/>
        <v>0</v>
      </c>
    </row>
    <row r="463" spans="1:8" ht="15" x14ac:dyDescent="0.25">
      <c r="A463" s="39" t="s">
        <v>353</v>
      </c>
      <c r="B463" s="39" t="s">
        <v>354</v>
      </c>
      <c r="C463" s="39" t="s">
        <v>903</v>
      </c>
      <c r="D463" s="39" t="s">
        <v>702</v>
      </c>
      <c r="E463" s="39" t="s">
        <v>726</v>
      </c>
      <c r="F463" s="40">
        <v>1.595</v>
      </c>
      <c r="G463" s="16"/>
      <c r="H463" s="17">
        <f t="shared" si="7"/>
        <v>0</v>
      </c>
    </row>
    <row r="464" spans="1:8" ht="15" x14ac:dyDescent="0.25">
      <c r="A464" s="39" t="s">
        <v>355</v>
      </c>
      <c r="B464" s="39" t="s">
        <v>356</v>
      </c>
      <c r="C464" s="39" t="s">
        <v>720</v>
      </c>
      <c r="D464" s="39" t="s">
        <v>680</v>
      </c>
      <c r="E464" s="39" t="s">
        <v>726</v>
      </c>
      <c r="F464" s="40">
        <v>5.8810000000000002</v>
      </c>
      <c r="G464" s="16"/>
      <c r="H464" s="17">
        <f t="shared" si="7"/>
        <v>0</v>
      </c>
    </row>
    <row r="465" spans="1:8" ht="15" x14ac:dyDescent="0.25">
      <c r="A465" s="39" t="s">
        <v>2088</v>
      </c>
      <c r="B465" s="39" t="s">
        <v>2089</v>
      </c>
      <c r="C465" s="39" t="s">
        <v>720</v>
      </c>
      <c r="D465" s="39" t="s">
        <v>680</v>
      </c>
      <c r="E465" s="39" t="s">
        <v>726</v>
      </c>
      <c r="F465" s="40">
        <v>39.095999999999997</v>
      </c>
      <c r="G465" s="16"/>
      <c r="H465" s="17">
        <f t="shared" si="7"/>
        <v>0</v>
      </c>
    </row>
    <row r="466" spans="1:8" ht="15" x14ac:dyDescent="0.25">
      <c r="A466" s="39" t="s">
        <v>357</v>
      </c>
      <c r="B466" s="39" t="s">
        <v>358</v>
      </c>
      <c r="C466" s="39" t="s">
        <v>904</v>
      </c>
      <c r="D466" s="39" t="s">
        <v>680</v>
      </c>
      <c r="E466" s="39" t="s">
        <v>726</v>
      </c>
      <c r="F466" s="40">
        <v>56.834000000000003</v>
      </c>
      <c r="G466" s="16"/>
      <c r="H466" s="17">
        <f t="shared" si="7"/>
        <v>0</v>
      </c>
    </row>
    <row r="467" spans="1:8" ht="15" x14ac:dyDescent="0.25">
      <c r="A467" s="39" t="s">
        <v>1666</v>
      </c>
      <c r="B467" s="39" t="s">
        <v>1667</v>
      </c>
      <c r="C467" s="39" t="s">
        <v>720</v>
      </c>
      <c r="D467" s="39" t="s">
        <v>680</v>
      </c>
      <c r="E467" s="39" t="s">
        <v>726</v>
      </c>
      <c r="F467" s="40">
        <v>48.231000000000002</v>
      </c>
      <c r="G467" s="16"/>
      <c r="H467" s="17">
        <f t="shared" si="7"/>
        <v>0</v>
      </c>
    </row>
    <row r="468" spans="1:8" ht="15" x14ac:dyDescent="0.25">
      <c r="A468" s="39" t="s">
        <v>359</v>
      </c>
      <c r="B468" s="39" t="s">
        <v>1190</v>
      </c>
      <c r="C468" s="39" t="s">
        <v>720</v>
      </c>
      <c r="D468" s="39" t="s">
        <v>680</v>
      </c>
      <c r="E468" s="39" t="s">
        <v>726</v>
      </c>
      <c r="F468" s="40">
        <v>25.015999999999998</v>
      </c>
      <c r="G468" s="16"/>
      <c r="H468" s="17">
        <f t="shared" si="7"/>
        <v>0</v>
      </c>
    </row>
    <row r="469" spans="1:8" ht="15" x14ac:dyDescent="0.25">
      <c r="A469" s="39" t="s">
        <v>360</v>
      </c>
      <c r="B469" s="39" t="s">
        <v>1191</v>
      </c>
      <c r="C469" s="39" t="s">
        <v>905</v>
      </c>
      <c r="D469" s="39" t="s">
        <v>688</v>
      </c>
      <c r="E469" s="39" t="s">
        <v>726</v>
      </c>
      <c r="F469" s="40">
        <v>0.87</v>
      </c>
      <c r="G469" s="16"/>
      <c r="H469" s="17">
        <f t="shared" si="7"/>
        <v>0</v>
      </c>
    </row>
    <row r="470" spans="1:8" ht="15" x14ac:dyDescent="0.25">
      <c r="A470" s="39" t="s">
        <v>1369</v>
      </c>
      <c r="B470" s="39" t="s">
        <v>1370</v>
      </c>
      <c r="C470" s="39" t="s">
        <v>720</v>
      </c>
      <c r="D470" s="39" t="s">
        <v>680</v>
      </c>
      <c r="E470" s="39" t="s">
        <v>726</v>
      </c>
      <c r="F470" s="40">
        <v>18.007000000000001</v>
      </c>
      <c r="G470" s="16"/>
      <c r="H470" s="17">
        <f t="shared" si="7"/>
        <v>0</v>
      </c>
    </row>
    <row r="471" spans="1:8" ht="15" x14ac:dyDescent="0.25">
      <c r="A471" s="39" t="s">
        <v>361</v>
      </c>
      <c r="B471" s="39" t="s">
        <v>362</v>
      </c>
      <c r="C471" s="39" t="s">
        <v>906</v>
      </c>
      <c r="D471" s="39" t="s">
        <v>709</v>
      </c>
      <c r="E471" s="39" t="s">
        <v>726</v>
      </c>
      <c r="F471" s="40">
        <v>471.625</v>
      </c>
      <c r="G471" s="16"/>
      <c r="H471" s="17">
        <f t="shared" si="7"/>
        <v>0</v>
      </c>
    </row>
    <row r="472" spans="1:8" ht="15" x14ac:dyDescent="0.25">
      <c r="A472" s="39" t="s">
        <v>2233</v>
      </c>
      <c r="B472" s="39" t="s">
        <v>2234</v>
      </c>
      <c r="C472" s="39" t="s">
        <v>720</v>
      </c>
      <c r="D472" s="39" t="s">
        <v>709</v>
      </c>
      <c r="E472" s="39" t="s">
        <v>726</v>
      </c>
      <c r="F472" s="40">
        <v>3506.0410000000002</v>
      </c>
      <c r="G472" s="16"/>
      <c r="H472" s="17">
        <f t="shared" si="7"/>
        <v>0</v>
      </c>
    </row>
    <row r="473" spans="1:8" ht="15" x14ac:dyDescent="0.25">
      <c r="A473" s="39" t="s">
        <v>1280</v>
      </c>
      <c r="B473" s="39" t="s">
        <v>1371</v>
      </c>
      <c r="C473" s="39" t="s">
        <v>720</v>
      </c>
      <c r="D473" s="39" t="s">
        <v>680</v>
      </c>
      <c r="E473" s="39" t="s">
        <v>726</v>
      </c>
      <c r="F473" s="40">
        <v>12.808</v>
      </c>
      <c r="G473" s="16"/>
      <c r="H473" s="17">
        <f t="shared" si="7"/>
        <v>0</v>
      </c>
    </row>
    <row r="474" spans="1:8" ht="15" x14ac:dyDescent="0.25">
      <c r="A474" s="39" t="s">
        <v>363</v>
      </c>
      <c r="B474" s="39" t="s">
        <v>364</v>
      </c>
      <c r="C474" s="39" t="s">
        <v>907</v>
      </c>
      <c r="D474" s="39" t="s">
        <v>690</v>
      </c>
      <c r="E474" s="39" t="s">
        <v>726</v>
      </c>
      <c r="F474" s="40">
        <v>5.7869999999999999</v>
      </c>
      <c r="G474" s="16"/>
      <c r="H474" s="17">
        <f t="shared" si="7"/>
        <v>0</v>
      </c>
    </row>
    <row r="475" spans="1:8" ht="15" x14ac:dyDescent="0.25">
      <c r="A475" s="39" t="s">
        <v>365</v>
      </c>
      <c r="B475" s="39" t="s">
        <v>366</v>
      </c>
      <c r="C475" s="39" t="s">
        <v>908</v>
      </c>
      <c r="D475" s="39" t="s">
        <v>693</v>
      </c>
      <c r="E475" s="39" t="s">
        <v>726</v>
      </c>
      <c r="F475" s="40">
        <v>1.9490000000000001</v>
      </c>
      <c r="G475" s="16"/>
      <c r="H475" s="17">
        <f t="shared" si="7"/>
        <v>0</v>
      </c>
    </row>
    <row r="476" spans="1:8" ht="15" x14ac:dyDescent="0.25">
      <c r="A476" s="39" t="s">
        <v>1668</v>
      </c>
      <c r="B476" s="39" t="s">
        <v>1669</v>
      </c>
      <c r="C476" s="39" t="s">
        <v>720</v>
      </c>
      <c r="D476" s="39" t="s">
        <v>693</v>
      </c>
      <c r="E476" s="39" t="s">
        <v>726</v>
      </c>
      <c r="F476" s="40">
        <v>6.3090000000000002</v>
      </c>
      <c r="G476" s="16"/>
      <c r="H476" s="17">
        <f t="shared" si="7"/>
        <v>0</v>
      </c>
    </row>
    <row r="477" spans="1:8" ht="15" x14ac:dyDescent="0.25">
      <c r="A477" s="39" t="s">
        <v>1670</v>
      </c>
      <c r="B477" s="39" t="s">
        <v>1671</v>
      </c>
      <c r="C477" s="39" t="s">
        <v>720</v>
      </c>
      <c r="D477" s="39" t="s">
        <v>693</v>
      </c>
      <c r="E477" s="39" t="s">
        <v>726</v>
      </c>
      <c r="F477" s="40">
        <v>6.5439999999999996</v>
      </c>
      <c r="G477" s="16"/>
      <c r="H477" s="17">
        <f t="shared" si="7"/>
        <v>0</v>
      </c>
    </row>
    <row r="478" spans="1:8" ht="15" x14ac:dyDescent="0.25">
      <c r="A478" s="39" t="s">
        <v>1192</v>
      </c>
      <c r="B478" s="39" t="s">
        <v>2090</v>
      </c>
      <c r="C478" s="39" t="s">
        <v>720</v>
      </c>
      <c r="D478" s="39" t="s">
        <v>680</v>
      </c>
      <c r="E478" s="39" t="s">
        <v>726</v>
      </c>
      <c r="F478" s="40">
        <v>21.161999999999999</v>
      </c>
      <c r="G478" s="16"/>
      <c r="H478" s="17">
        <f t="shared" si="7"/>
        <v>0</v>
      </c>
    </row>
    <row r="479" spans="1:8" ht="15" x14ac:dyDescent="0.25">
      <c r="A479" s="39" t="s">
        <v>367</v>
      </c>
      <c r="B479" s="39" t="s">
        <v>368</v>
      </c>
      <c r="C479" s="39" t="s">
        <v>720</v>
      </c>
      <c r="D479" s="39" t="s">
        <v>689</v>
      </c>
      <c r="E479" s="39" t="s">
        <v>729</v>
      </c>
      <c r="F479" s="40">
        <v>374.36</v>
      </c>
      <c r="G479" s="16"/>
      <c r="H479" s="17">
        <f t="shared" si="7"/>
        <v>0</v>
      </c>
    </row>
    <row r="480" spans="1:8" ht="15" x14ac:dyDescent="0.25">
      <c r="A480" s="39" t="s">
        <v>369</v>
      </c>
      <c r="B480" s="39" t="s">
        <v>370</v>
      </c>
      <c r="C480" s="39" t="s">
        <v>909</v>
      </c>
      <c r="D480" s="39" t="s">
        <v>692</v>
      </c>
      <c r="E480" s="39" t="s">
        <v>726</v>
      </c>
      <c r="F480" s="40">
        <v>11.519</v>
      </c>
      <c r="G480" s="16"/>
      <c r="H480" s="17">
        <f t="shared" si="7"/>
        <v>0</v>
      </c>
    </row>
    <row r="481" spans="1:8" ht="15" x14ac:dyDescent="0.25">
      <c r="A481" s="39" t="s">
        <v>1899</v>
      </c>
      <c r="B481" s="39" t="s">
        <v>1900</v>
      </c>
      <c r="C481" s="39" t="s">
        <v>720</v>
      </c>
      <c r="D481" s="39" t="s">
        <v>692</v>
      </c>
      <c r="E481" s="39" t="s">
        <v>723</v>
      </c>
      <c r="F481" s="40">
        <v>1016.669</v>
      </c>
      <c r="G481" s="16"/>
      <c r="H481" s="17">
        <f t="shared" si="7"/>
        <v>0</v>
      </c>
    </row>
    <row r="482" spans="1:8" ht="15" x14ac:dyDescent="0.25">
      <c r="A482" s="39" t="s">
        <v>371</v>
      </c>
      <c r="B482" s="39" t="s">
        <v>372</v>
      </c>
      <c r="C482" s="39" t="s">
        <v>910</v>
      </c>
      <c r="D482" s="39" t="s">
        <v>704</v>
      </c>
      <c r="E482" s="39" t="s">
        <v>726</v>
      </c>
      <c r="F482" s="40">
        <v>17.760000000000002</v>
      </c>
      <c r="G482" s="16"/>
      <c r="H482" s="17">
        <f t="shared" si="7"/>
        <v>0</v>
      </c>
    </row>
    <row r="483" spans="1:8" ht="15" x14ac:dyDescent="0.25">
      <c r="A483" s="39" t="s">
        <v>373</v>
      </c>
      <c r="B483" s="39" t="s">
        <v>374</v>
      </c>
      <c r="C483" s="39" t="s">
        <v>911</v>
      </c>
      <c r="D483" s="39" t="s">
        <v>689</v>
      </c>
      <c r="E483" s="39" t="s">
        <v>726</v>
      </c>
      <c r="F483" s="40">
        <v>1.7569999999999999</v>
      </c>
      <c r="G483" s="16"/>
      <c r="H483" s="17">
        <f t="shared" si="7"/>
        <v>0</v>
      </c>
    </row>
    <row r="484" spans="1:8" ht="15" x14ac:dyDescent="0.25">
      <c r="A484" s="39" t="s">
        <v>375</v>
      </c>
      <c r="B484" s="39" t="s">
        <v>376</v>
      </c>
      <c r="C484" s="39" t="s">
        <v>912</v>
      </c>
      <c r="D484" s="39" t="s">
        <v>689</v>
      </c>
      <c r="E484" s="39" t="s">
        <v>726</v>
      </c>
      <c r="F484" s="40">
        <v>12.569000000000001</v>
      </c>
      <c r="G484" s="16"/>
      <c r="H484" s="17">
        <f t="shared" si="7"/>
        <v>0</v>
      </c>
    </row>
    <row r="485" spans="1:8" ht="15" x14ac:dyDescent="0.25">
      <c r="A485" s="39" t="s">
        <v>377</v>
      </c>
      <c r="B485" s="39" t="s">
        <v>378</v>
      </c>
      <c r="C485" s="39" t="s">
        <v>913</v>
      </c>
      <c r="D485" s="39" t="s">
        <v>697</v>
      </c>
      <c r="E485" s="39" t="s">
        <v>725</v>
      </c>
      <c r="F485" s="40">
        <v>0.66500000000000004</v>
      </c>
      <c r="G485" s="16"/>
      <c r="H485" s="17">
        <f t="shared" si="7"/>
        <v>0</v>
      </c>
    </row>
    <row r="486" spans="1:8" ht="15" x14ac:dyDescent="0.25">
      <c r="A486" s="39" t="s">
        <v>1901</v>
      </c>
      <c r="B486" s="39" t="s">
        <v>2091</v>
      </c>
      <c r="C486" s="39" t="s">
        <v>720</v>
      </c>
      <c r="D486" s="39" t="s">
        <v>688</v>
      </c>
      <c r="E486" s="39" t="s">
        <v>725</v>
      </c>
      <c r="F486" s="40">
        <v>8.0000000000000002E-3</v>
      </c>
      <c r="G486" s="16"/>
      <c r="H486" s="17">
        <f t="shared" si="7"/>
        <v>0</v>
      </c>
    </row>
    <row r="487" spans="1:8" ht="15" x14ac:dyDescent="0.25">
      <c r="A487" s="39" t="s">
        <v>379</v>
      </c>
      <c r="B487" s="39" t="s">
        <v>380</v>
      </c>
      <c r="C487" s="39" t="s">
        <v>914</v>
      </c>
      <c r="D487" s="39" t="s">
        <v>680</v>
      </c>
      <c r="E487" s="39" t="s">
        <v>726</v>
      </c>
      <c r="F487" s="40">
        <v>2.4449999999999998</v>
      </c>
      <c r="G487" s="16"/>
      <c r="H487" s="17">
        <f t="shared" si="7"/>
        <v>0</v>
      </c>
    </row>
    <row r="488" spans="1:8" ht="15" x14ac:dyDescent="0.25">
      <c r="A488" s="39" t="s">
        <v>381</v>
      </c>
      <c r="B488" s="39" t="s">
        <v>487</v>
      </c>
      <c r="C488" s="39" t="s">
        <v>915</v>
      </c>
      <c r="D488" s="39" t="s">
        <v>688</v>
      </c>
      <c r="E488" s="39" t="s">
        <v>726</v>
      </c>
      <c r="F488" s="40">
        <v>1.0609999999999999</v>
      </c>
      <c r="G488" s="16"/>
      <c r="H488" s="17">
        <f t="shared" si="7"/>
        <v>0</v>
      </c>
    </row>
    <row r="489" spans="1:8" ht="15" x14ac:dyDescent="0.25">
      <c r="A489" s="39" t="s">
        <v>2092</v>
      </c>
      <c r="B489" s="39" t="s">
        <v>2093</v>
      </c>
      <c r="C489" s="39" t="s">
        <v>720</v>
      </c>
      <c r="D489" s="39" t="s">
        <v>681</v>
      </c>
      <c r="E489" s="39" t="s">
        <v>729</v>
      </c>
      <c r="F489" s="40">
        <v>32.167999999999999</v>
      </c>
      <c r="G489" s="16"/>
      <c r="H489" s="17">
        <f t="shared" si="7"/>
        <v>0</v>
      </c>
    </row>
    <row r="490" spans="1:8" ht="15" x14ac:dyDescent="0.25">
      <c r="A490" s="39" t="s">
        <v>1193</v>
      </c>
      <c r="B490" s="39" t="s">
        <v>1194</v>
      </c>
      <c r="C490" s="39" t="s">
        <v>720</v>
      </c>
      <c r="D490" s="39" t="s">
        <v>680</v>
      </c>
      <c r="E490" s="39" t="s">
        <v>1041</v>
      </c>
      <c r="F490" s="40">
        <v>0.499</v>
      </c>
      <c r="G490" s="16"/>
      <c r="H490" s="17">
        <f t="shared" si="7"/>
        <v>0</v>
      </c>
    </row>
    <row r="491" spans="1:8" ht="15" x14ac:dyDescent="0.25">
      <c r="A491" s="39" t="s">
        <v>382</v>
      </c>
      <c r="B491" s="39" t="s">
        <v>383</v>
      </c>
      <c r="C491" s="39" t="s">
        <v>720</v>
      </c>
      <c r="D491" s="39" t="s">
        <v>680</v>
      </c>
      <c r="E491" s="39" t="s">
        <v>1041</v>
      </c>
      <c r="F491" s="40">
        <v>0.36399999999999999</v>
      </c>
      <c r="G491" s="16"/>
      <c r="H491" s="17">
        <f t="shared" si="7"/>
        <v>0</v>
      </c>
    </row>
    <row r="492" spans="1:8" ht="15" x14ac:dyDescent="0.25">
      <c r="A492" s="39" t="s">
        <v>384</v>
      </c>
      <c r="B492" s="39" t="s">
        <v>385</v>
      </c>
      <c r="C492" s="39" t="s">
        <v>916</v>
      </c>
      <c r="D492" s="39" t="s">
        <v>693</v>
      </c>
      <c r="E492" s="39" t="s">
        <v>726</v>
      </c>
      <c r="F492" s="40">
        <v>0.49399999999999999</v>
      </c>
      <c r="G492" s="16"/>
      <c r="H492" s="17">
        <f t="shared" si="7"/>
        <v>0</v>
      </c>
    </row>
    <row r="493" spans="1:8" ht="15" x14ac:dyDescent="0.25">
      <c r="A493" s="39" t="s">
        <v>386</v>
      </c>
      <c r="B493" s="39" t="s">
        <v>387</v>
      </c>
      <c r="C493" s="39" t="s">
        <v>917</v>
      </c>
      <c r="D493" s="39" t="s">
        <v>710</v>
      </c>
      <c r="E493" s="39" t="s">
        <v>736</v>
      </c>
      <c r="F493" s="40">
        <v>0.20699999999999999</v>
      </c>
      <c r="G493" s="16"/>
      <c r="H493" s="17">
        <f t="shared" si="7"/>
        <v>0</v>
      </c>
    </row>
    <row r="494" spans="1:8" ht="15" x14ac:dyDescent="0.25">
      <c r="A494" s="39" t="s">
        <v>388</v>
      </c>
      <c r="B494" s="39" t="s">
        <v>389</v>
      </c>
      <c r="C494" s="39" t="s">
        <v>918</v>
      </c>
      <c r="D494" s="39" t="s">
        <v>688</v>
      </c>
      <c r="E494" s="39" t="s">
        <v>726</v>
      </c>
      <c r="F494" s="40">
        <v>1.5129999999999999</v>
      </c>
      <c r="G494" s="16"/>
      <c r="H494" s="17">
        <f t="shared" si="7"/>
        <v>0</v>
      </c>
    </row>
    <row r="495" spans="1:8" ht="15" x14ac:dyDescent="0.25">
      <c r="A495" s="39" t="s">
        <v>390</v>
      </c>
      <c r="B495" s="39" t="s">
        <v>391</v>
      </c>
      <c r="C495" s="39" t="s">
        <v>919</v>
      </c>
      <c r="D495" s="39" t="s">
        <v>688</v>
      </c>
      <c r="E495" s="39" t="s">
        <v>726</v>
      </c>
      <c r="F495" s="40">
        <v>5.1829999999999998</v>
      </c>
      <c r="G495" s="16"/>
      <c r="H495" s="17">
        <f t="shared" si="7"/>
        <v>0</v>
      </c>
    </row>
    <row r="496" spans="1:8" ht="15" x14ac:dyDescent="0.25">
      <c r="A496" s="39" t="s">
        <v>1097</v>
      </c>
      <c r="B496" s="39" t="s">
        <v>1195</v>
      </c>
      <c r="C496" s="39" t="s">
        <v>720</v>
      </c>
      <c r="D496" s="39" t="s">
        <v>680</v>
      </c>
      <c r="E496" s="39" t="s">
        <v>726</v>
      </c>
      <c r="F496" s="40">
        <v>9.5229999999999997</v>
      </c>
      <c r="G496" s="16"/>
      <c r="H496" s="17">
        <f t="shared" si="7"/>
        <v>0</v>
      </c>
    </row>
    <row r="497" spans="1:8" ht="15" x14ac:dyDescent="0.25">
      <c r="A497" s="39" t="s">
        <v>666</v>
      </c>
      <c r="B497" s="39" t="s">
        <v>665</v>
      </c>
      <c r="C497" s="39" t="s">
        <v>720</v>
      </c>
      <c r="D497" s="39" t="s">
        <v>680</v>
      </c>
      <c r="E497" s="39" t="s">
        <v>726</v>
      </c>
      <c r="F497" s="40">
        <v>0.123</v>
      </c>
      <c r="G497" s="16"/>
      <c r="H497" s="17">
        <f t="shared" si="7"/>
        <v>0</v>
      </c>
    </row>
    <row r="498" spans="1:8" ht="15" x14ac:dyDescent="0.25">
      <c r="A498" s="39" t="s">
        <v>666</v>
      </c>
      <c r="B498" s="39" t="s">
        <v>1098</v>
      </c>
      <c r="C498" s="39" t="s">
        <v>720</v>
      </c>
      <c r="D498" s="39" t="s">
        <v>1099</v>
      </c>
      <c r="E498" s="39" t="s">
        <v>1099</v>
      </c>
      <c r="F498" s="40"/>
      <c r="G498" s="16"/>
      <c r="H498" s="17" t="str">
        <f t="shared" si="7"/>
        <v/>
      </c>
    </row>
    <row r="499" spans="1:8" ht="15" x14ac:dyDescent="0.25">
      <c r="A499" s="39" t="s">
        <v>666</v>
      </c>
      <c r="B499" s="39" t="s">
        <v>664</v>
      </c>
      <c r="C499" s="39" t="s">
        <v>720</v>
      </c>
      <c r="D499" s="39" t="s">
        <v>690</v>
      </c>
      <c r="E499" s="39" t="s">
        <v>726</v>
      </c>
      <c r="F499" s="40">
        <v>0.41599999999999998</v>
      </c>
      <c r="G499" s="16"/>
      <c r="H499" s="17">
        <f t="shared" si="7"/>
        <v>0</v>
      </c>
    </row>
    <row r="500" spans="1:8" ht="15" x14ac:dyDescent="0.25">
      <c r="A500" s="39" t="s">
        <v>666</v>
      </c>
      <c r="B500" s="39" t="s">
        <v>2235</v>
      </c>
      <c r="C500" s="39" t="s">
        <v>720</v>
      </c>
      <c r="D500" s="39" t="s">
        <v>680</v>
      </c>
      <c r="E500" s="39" t="s">
        <v>731</v>
      </c>
      <c r="F500" s="40">
        <v>3.2719999999999998</v>
      </c>
      <c r="G500" s="16"/>
      <c r="H500" s="17">
        <f t="shared" si="7"/>
        <v>0</v>
      </c>
    </row>
    <row r="501" spans="1:8" ht="15" x14ac:dyDescent="0.25">
      <c r="A501" s="39" t="s">
        <v>392</v>
      </c>
      <c r="B501" s="39" t="s">
        <v>393</v>
      </c>
      <c r="C501" s="39" t="s">
        <v>920</v>
      </c>
      <c r="D501" s="39" t="s">
        <v>697</v>
      </c>
      <c r="E501" s="39" t="s">
        <v>734</v>
      </c>
      <c r="F501" s="40">
        <v>2.4689999999999999</v>
      </c>
      <c r="G501" s="16"/>
      <c r="H501" s="17">
        <f t="shared" si="7"/>
        <v>0</v>
      </c>
    </row>
    <row r="502" spans="1:8" ht="15" x14ac:dyDescent="0.25">
      <c r="A502" s="39" t="s">
        <v>394</v>
      </c>
      <c r="B502" s="39" t="s">
        <v>393</v>
      </c>
      <c r="C502" s="39" t="s">
        <v>920</v>
      </c>
      <c r="D502" s="39" t="s">
        <v>693</v>
      </c>
      <c r="E502" s="39" t="s">
        <v>723</v>
      </c>
      <c r="F502" s="40">
        <v>1.2350000000000001</v>
      </c>
      <c r="G502" s="16"/>
      <c r="H502" s="17">
        <f t="shared" si="7"/>
        <v>0</v>
      </c>
    </row>
    <row r="503" spans="1:8" ht="15" x14ac:dyDescent="0.25">
      <c r="A503" s="39" t="s">
        <v>395</v>
      </c>
      <c r="B503" s="39" t="s">
        <v>396</v>
      </c>
      <c r="C503" s="39" t="s">
        <v>921</v>
      </c>
      <c r="D503" s="39" t="s">
        <v>693</v>
      </c>
      <c r="E503" s="39" t="s">
        <v>723</v>
      </c>
      <c r="F503" s="40">
        <v>1.254</v>
      </c>
      <c r="G503" s="16"/>
      <c r="H503" s="17">
        <f t="shared" si="7"/>
        <v>0</v>
      </c>
    </row>
    <row r="504" spans="1:8" ht="15" x14ac:dyDescent="0.25">
      <c r="A504" s="39" t="s">
        <v>397</v>
      </c>
      <c r="B504" s="39" t="s">
        <v>393</v>
      </c>
      <c r="C504" s="39" t="s">
        <v>920</v>
      </c>
      <c r="D504" s="39" t="s">
        <v>694</v>
      </c>
      <c r="E504" s="39" t="s">
        <v>734</v>
      </c>
      <c r="F504" s="40">
        <v>0.61799999999999999</v>
      </c>
      <c r="G504" s="16"/>
      <c r="H504" s="17">
        <f t="shared" si="7"/>
        <v>0</v>
      </c>
    </row>
    <row r="505" spans="1:8" ht="15" x14ac:dyDescent="0.25">
      <c r="A505" s="39" t="s">
        <v>398</v>
      </c>
      <c r="B505" s="39" t="s">
        <v>399</v>
      </c>
      <c r="C505" s="39" t="s">
        <v>922</v>
      </c>
      <c r="D505" s="39" t="s">
        <v>693</v>
      </c>
      <c r="E505" s="39" t="s">
        <v>723</v>
      </c>
      <c r="F505" s="40">
        <v>1.82</v>
      </c>
      <c r="G505" s="16"/>
      <c r="H505" s="17">
        <f t="shared" si="7"/>
        <v>0</v>
      </c>
    </row>
    <row r="506" spans="1:8" ht="15" x14ac:dyDescent="0.25">
      <c r="A506" s="39" t="s">
        <v>400</v>
      </c>
      <c r="B506" s="39" t="s">
        <v>401</v>
      </c>
      <c r="C506" s="39" t="s">
        <v>923</v>
      </c>
      <c r="D506" s="39" t="s">
        <v>697</v>
      </c>
      <c r="E506" s="39" t="s">
        <v>734</v>
      </c>
      <c r="F506" s="40">
        <v>3.641</v>
      </c>
      <c r="G506" s="16"/>
      <c r="H506" s="17">
        <f t="shared" si="7"/>
        <v>0</v>
      </c>
    </row>
    <row r="507" spans="1:8" ht="15" x14ac:dyDescent="0.25">
      <c r="A507" s="39" t="s">
        <v>402</v>
      </c>
      <c r="B507" s="39" t="s">
        <v>403</v>
      </c>
      <c r="C507" s="39" t="s">
        <v>924</v>
      </c>
      <c r="D507" s="39" t="s">
        <v>697</v>
      </c>
      <c r="E507" s="39" t="s">
        <v>734</v>
      </c>
      <c r="F507" s="40">
        <v>2.3029999999999999</v>
      </c>
      <c r="G507" s="16"/>
      <c r="H507" s="17">
        <f t="shared" si="7"/>
        <v>0</v>
      </c>
    </row>
    <row r="508" spans="1:8" ht="15" x14ac:dyDescent="0.25">
      <c r="A508" s="39" t="s">
        <v>1372</v>
      </c>
      <c r="B508" s="39" t="s">
        <v>1373</v>
      </c>
      <c r="C508" s="39" t="s">
        <v>720</v>
      </c>
      <c r="D508" s="39" t="s">
        <v>685</v>
      </c>
      <c r="E508" s="39" t="s">
        <v>726</v>
      </c>
      <c r="F508" s="40">
        <v>51.984000000000002</v>
      </c>
      <c r="G508" s="16"/>
      <c r="H508" s="17">
        <f t="shared" si="7"/>
        <v>0</v>
      </c>
    </row>
    <row r="509" spans="1:8" ht="15" x14ac:dyDescent="0.25">
      <c r="A509" s="39" t="s">
        <v>2094</v>
      </c>
      <c r="B509" s="39" t="s">
        <v>2095</v>
      </c>
      <c r="C509" s="39" t="s">
        <v>720</v>
      </c>
      <c r="D509" s="39" t="s">
        <v>688</v>
      </c>
      <c r="E509" s="39" t="s">
        <v>729</v>
      </c>
      <c r="F509" s="40">
        <v>34.515999999999998</v>
      </c>
      <c r="G509" s="16"/>
      <c r="H509" s="17">
        <f t="shared" si="7"/>
        <v>0</v>
      </c>
    </row>
    <row r="510" spans="1:8" ht="15" x14ac:dyDescent="0.25">
      <c r="A510" s="39" t="s">
        <v>1374</v>
      </c>
      <c r="B510" s="39" t="s">
        <v>1375</v>
      </c>
      <c r="C510" s="39" t="s">
        <v>720</v>
      </c>
      <c r="D510" s="39" t="s">
        <v>680</v>
      </c>
      <c r="E510" s="39" t="s">
        <v>724</v>
      </c>
      <c r="F510" s="40">
        <v>9.5329999999999995</v>
      </c>
      <c r="G510" s="16"/>
      <c r="H510" s="17">
        <f t="shared" si="7"/>
        <v>0</v>
      </c>
    </row>
    <row r="511" spans="1:8" ht="15" x14ac:dyDescent="0.25">
      <c r="A511" s="39" t="s">
        <v>1376</v>
      </c>
      <c r="B511" s="39" t="s">
        <v>1377</v>
      </c>
      <c r="C511" s="39" t="s">
        <v>720</v>
      </c>
      <c r="D511" s="39" t="s">
        <v>680</v>
      </c>
      <c r="E511" s="39" t="s">
        <v>726</v>
      </c>
      <c r="F511" s="40">
        <v>1.101</v>
      </c>
      <c r="G511" s="16"/>
      <c r="H511" s="17">
        <f t="shared" si="7"/>
        <v>0</v>
      </c>
    </row>
    <row r="512" spans="1:8" ht="15" x14ac:dyDescent="0.25">
      <c r="A512" s="39" t="s">
        <v>1378</v>
      </c>
      <c r="B512" s="39" t="s">
        <v>1379</v>
      </c>
      <c r="C512" s="39" t="s">
        <v>720</v>
      </c>
      <c r="D512" s="39" t="s">
        <v>680</v>
      </c>
      <c r="E512" s="39" t="s">
        <v>726</v>
      </c>
      <c r="F512" s="40">
        <v>1.484</v>
      </c>
      <c r="G512" s="16"/>
      <c r="H512" s="17">
        <f t="shared" ref="H512:H575" si="8">IF(F512="","",((G512/D512)*F512)*0.2)</f>
        <v>0</v>
      </c>
    </row>
    <row r="513" spans="1:8" ht="15" x14ac:dyDescent="0.25">
      <c r="A513" s="39" t="s">
        <v>1380</v>
      </c>
      <c r="B513" s="39" t="s">
        <v>1381</v>
      </c>
      <c r="C513" s="39" t="s">
        <v>720</v>
      </c>
      <c r="D513" s="39" t="s">
        <v>680</v>
      </c>
      <c r="E513" s="39" t="s">
        <v>724</v>
      </c>
      <c r="F513" s="40">
        <v>1.831</v>
      </c>
      <c r="G513" s="16"/>
      <c r="H513" s="17">
        <f t="shared" si="8"/>
        <v>0</v>
      </c>
    </row>
    <row r="514" spans="1:8" ht="15" x14ac:dyDescent="0.25">
      <c r="A514" s="39" t="s">
        <v>1100</v>
      </c>
      <c r="B514" s="39" t="s">
        <v>1101</v>
      </c>
      <c r="C514" s="39" t="s">
        <v>720</v>
      </c>
      <c r="D514" s="39" t="s">
        <v>680</v>
      </c>
      <c r="E514" s="39" t="s">
        <v>724</v>
      </c>
      <c r="F514" s="40">
        <v>10.477</v>
      </c>
      <c r="G514" s="16"/>
      <c r="H514" s="17">
        <f t="shared" si="8"/>
        <v>0</v>
      </c>
    </row>
    <row r="515" spans="1:8" ht="15" x14ac:dyDescent="0.25">
      <c r="A515" s="39" t="s">
        <v>1382</v>
      </c>
      <c r="B515" s="39" t="s">
        <v>1383</v>
      </c>
      <c r="C515" s="39" t="s">
        <v>720</v>
      </c>
      <c r="D515" s="39" t="s">
        <v>680</v>
      </c>
      <c r="E515" s="39" t="s">
        <v>724</v>
      </c>
      <c r="F515" s="40">
        <v>17.335999999999999</v>
      </c>
      <c r="G515" s="16"/>
      <c r="H515" s="17">
        <f t="shared" si="8"/>
        <v>0</v>
      </c>
    </row>
    <row r="516" spans="1:8" ht="15" x14ac:dyDescent="0.25">
      <c r="A516" s="39" t="s">
        <v>1196</v>
      </c>
      <c r="B516" s="39" t="s">
        <v>1197</v>
      </c>
      <c r="C516" s="39" t="s">
        <v>720</v>
      </c>
      <c r="D516" s="39" t="s">
        <v>680</v>
      </c>
      <c r="E516" s="39" t="s">
        <v>724</v>
      </c>
      <c r="F516" s="40">
        <v>1.397</v>
      </c>
      <c r="G516" s="16"/>
      <c r="H516" s="17">
        <f t="shared" si="8"/>
        <v>0</v>
      </c>
    </row>
    <row r="517" spans="1:8" ht="15" x14ac:dyDescent="0.25">
      <c r="A517" s="39" t="s">
        <v>1042</v>
      </c>
      <c r="B517" s="39" t="s">
        <v>404</v>
      </c>
      <c r="C517" s="39" t="s">
        <v>720</v>
      </c>
      <c r="D517" s="39" t="s">
        <v>680</v>
      </c>
      <c r="E517" s="39" t="s">
        <v>1043</v>
      </c>
      <c r="F517" s="40">
        <v>1.2789999999999999</v>
      </c>
      <c r="G517" s="16"/>
      <c r="H517" s="17">
        <f t="shared" si="8"/>
        <v>0</v>
      </c>
    </row>
    <row r="518" spans="1:8" ht="15" x14ac:dyDescent="0.25">
      <c r="A518" s="39" t="s">
        <v>405</v>
      </c>
      <c r="B518" s="39" t="s">
        <v>406</v>
      </c>
      <c r="C518" s="39" t="s">
        <v>720</v>
      </c>
      <c r="D518" s="39" t="s">
        <v>680</v>
      </c>
      <c r="E518" s="39" t="s">
        <v>724</v>
      </c>
      <c r="F518" s="40">
        <v>1.49</v>
      </c>
      <c r="G518" s="16"/>
      <c r="H518" s="17">
        <f t="shared" si="8"/>
        <v>0</v>
      </c>
    </row>
    <row r="519" spans="1:8" ht="30" x14ac:dyDescent="0.25">
      <c r="A519" s="39" t="s">
        <v>407</v>
      </c>
      <c r="B519" s="39" t="s">
        <v>408</v>
      </c>
      <c r="C519" s="39" t="s">
        <v>720</v>
      </c>
      <c r="D519" s="39">
        <v>1</v>
      </c>
      <c r="E519" s="39" t="s">
        <v>1044</v>
      </c>
      <c r="F519" s="40">
        <v>1.198</v>
      </c>
      <c r="G519" s="16"/>
      <c r="H519" s="17">
        <f t="shared" si="8"/>
        <v>0</v>
      </c>
    </row>
    <row r="520" spans="1:8" ht="15" x14ac:dyDescent="0.25">
      <c r="A520" s="39" t="s">
        <v>409</v>
      </c>
      <c r="B520" s="39" t="s">
        <v>1198</v>
      </c>
      <c r="C520" s="39" t="s">
        <v>720</v>
      </c>
      <c r="D520" s="39" t="s">
        <v>680</v>
      </c>
      <c r="E520" s="39" t="s">
        <v>724</v>
      </c>
      <c r="F520" s="40">
        <v>1.446</v>
      </c>
      <c r="G520" s="16"/>
      <c r="H520" s="17">
        <f t="shared" si="8"/>
        <v>0</v>
      </c>
    </row>
    <row r="521" spans="1:8" ht="15" x14ac:dyDescent="0.25">
      <c r="A521" s="39" t="s">
        <v>1384</v>
      </c>
      <c r="B521" s="39" t="s">
        <v>1385</v>
      </c>
      <c r="C521" s="39" t="s">
        <v>720</v>
      </c>
      <c r="D521" s="39" t="s">
        <v>680</v>
      </c>
      <c r="E521" s="39" t="s">
        <v>724</v>
      </c>
      <c r="F521" s="40">
        <v>3.2290000000000001</v>
      </c>
      <c r="G521" s="16"/>
      <c r="H521" s="17">
        <f t="shared" si="8"/>
        <v>0</v>
      </c>
    </row>
    <row r="522" spans="1:8" ht="15" x14ac:dyDescent="0.25">
      <c r="A522" s="39" t="s">
        <v>410</v>
      </c>
      <c r="B522" s="39" t="s">
        <v>1511</v>
      </c>
      <c r="C522" s="39" t="s">
        <v>925</v>
      </c>
      <c r="D522" s="39" t="s">
        <v>680</v>
      </c>
      <c r="E522" s="39" t="s">
        <v>725</v>
      </c>
      <c r="F522" s="40">
        <v>2.5259999999999998</v>
      </c>
      <c r="G522" s="16"/>
      <c r="H522" s="17">
        <f t="shared" si="8"/>
        <v>0</v>
      </c>
    </row>
    <row r="523" spans="1:8" ht="30" x14ac:dyDescent="0.25">
      <c r="A523" s="39" t="s">
        <v>411</v>
      </c>
      <c r="B523" s="39" t="s">
        <v>412</v>
      </c>
      <c r="C523" s="39" t="s">
        <v>926</v>
      </c>
      <c r="D523" s="39" t="s">
        <v>680</v>
      </c>
      <c r="E523" s="39" t="s">
        <v>724</v>
      </c>
      <c r="F523" s="40">
        <v>1.1160000000000001</v>
      </c>
      <c r="G523" s="16"/>
      <c r="H523" s="17">
        <f t="shared" si="8"/>
        <v>0</v>
      </c>
    </row>
    <row r="524" spans="1:8" ht="30" x14ac:dyDescent="0.25">
      <c r="A524" s="39" t="s">
        <v>413</v>
      </c>
      <c r="B524" s="39" t="s">
        <v>1199</v>
      </c>
      <c r="C524" s="39" t="s">
        <v>927</v>
      </c>
      <c r="D524" s="39" t="s">
        <v>680</v>
      </c>
      <c r="E524" s="39" t="s">
        <v>724</v>
      </c>
      <c r="F524" s="40">
        <v>1.5580000000000001</v>
      </c>
      <c r="G524" s="16"/>
      <c r="H524" s="17">
        <f t="shared" si="8"/>
        <v>0</v>
      </c>
    </row>
    <row r="525" spans="1:8" ht="15" x14ac:dyDescent="0.25">
      <c r="A525" s="39" t="s">
        <v>414</v>
      </c>
      <c r="B525" s="39" t="s">
        <v>1200</v>
      </c>
      <c r="C525" s="39" t="s">
        <v>928</v>
      </c>
      <c r="D525" s="39" t="s">
        <v>680</v>
      </c>
      <c r="E525" s="39" t="s">
        <v>724</v>
      </c>
      <c r="F525" s="40">
        <v>1.377</v>
      </c>
      <c r="G525" s="16"/>
      <c r="H525" s="17">
        <f t="shared" si="8"/>
        <v>0</v>
      </c>
    </row>
    <row r="526" spans="1:8" ht="15" x14ac:dyDescent="0.25">
      <c r="A526" s="39" t="s">
        <v>415</v>
      </c>
      <c r="B526" s="39" t="s">
        <v>416</v>
      </c>
      <c r="C526" s="39" t="s">
        <v>929</v>
      </c>
      <c r="D526" s="39" t="s">
        <v>680</v>
      </c>
      <c r="E526" s="39" t="s">
        <v>724</v>
      </c>
      <c r="F526" s="40">
        <v>1.6559999999999999</v>
      </c>
      <c r="G526" s="16"/>
      <c r="H526" s="17">
        <f t="shared" si="8"/>
        <v>0</v>
      </c>
    </row>
    <row r="527" spans="1:8" ht="15" x14ac:dyDescent="0.25">
      <c r="A527" s="39" t="s">
        <v>417</v>
      </c>
      <c r="B527" s="39" t="s">
        <v>1201</v>
      </c>
      <c r="C527" s="39" t="s">
        <v>930</v>
      </c>
      <c r="D527" s="39" t="s">
        <v>680</v>
      </c>
      <c r="E527" s="39" t="s">
        <v>724</v>
      </c>
      <c r="F527" s="40">
        <v>1.8480000000000001</v>
      </c>
      <c r="G527" s="16"/>
      <c r="H527" s="17">
        <f t="shared" si="8"/>
        <v>0</v>
      </c>
    </row>
    <row r="528" spans="1:8" ht="15" x14ac:dyDescent="0.25">
      <c r="A528" s="39" t="s">
        <v>418</v>
      </c>
      <c r="B528" s="39" t="s">
        <v>419</v>
      </c>
      <c r="C528" s="39" t="s">
        <v>931</v>
      </c>
      <c r="D528" s="39" t="s">
        <v>680</v>
      </c>
      <c r="E528" s="39" t="s">
        <v>724</v>
      </c>
      <c r="F528" s="40">
        <v>3.9430000000000001</v>
      </c>
      <c r="G528" s="16"/>
      <c r="H528" s="17">
        <f t="shared" si="8"/>
        <v>0</v>
      </c>
    </row>
    <row r="529" spans="1:8" ht="15" x14ac:dyDescent="0.25">
      <c r="A529" s="39" t="s">
        <v>420</v>
      </c>
      <c r="B529" s="39" t="s">
        <v>421</v>
      </c>
      <c r="C529" s="39" t="s">
        <v>932</v>
      </c>
      <c r="D529" s="39" t="s">
        <v>680</v>
      </c>
      <c r="E529" s="39" t="s">
        <v>724</v>
      </c>
      <c r="F529" s="40">
        <v>2.3969999999999998</v>
      </c>
      <c r="G529" s="16"/>
      <c r="H529" s="17">
        <f t="shared" si="8"/>
        <v>0</v>
      </c>
    </row>
    <row r="530" spans="1:8" ht="15" x14ac:dyDescent="0.25">
      <c r="A530" s="39" t="s">
        <v>1102</v>
      </c>
      <c r="B530" s="39" t="s">
        <v>1103</v>
      </c>
      <c r="C530" s="39" t="s">
        <v>720</v>
      </c>
      <c r="D530" s="39" t="s">
        <v>680</v>
      </c>
      <c r="E530" s="39" t="s">
        <v>724</v>
      </c>
      <c r="F530" s="40">
        <v>1.6319999999999999</v>
      </c>
      <c r="G530" s="16"/>
      <c r="H530" s="17">
        <f t="shared" si="8"/>
        <v>0</v>
      </c>
    </row>
    <row r="531" spans="1:8" ht="15" x14ac:dyDescent="0.25">
      <c r="A531" s="39" t="s">
        <v>1104</v>
      </c>
      <c r="B531" s="39" t="s">
        <v>1202</v>
      </c>
      <c r="C531" s="39" t="s">
        <v>720</v>
      </c>
      <c r="D531" s="39" t="s">
        <v>680</v>
      </c>
      <c r="E531" s="39" t="s">
        <v>724</v>
      </c>
      <c r="F531" s="40">
        <v>3.5449999999999999</v>
      </c>
      <c r="G531" s="16"/>
      <c r="H531" s="17">
        <f t="shared" si="8"/>
        <v>0</v>
      </c>
    </row>
    <row r="532" spans="1:8" ht="15" x14ac:dyDescent="0.25">
      <c r="A532" s="39" t="s">
        <v>1308</v>
      </c>
      <c r="B532" s="39" t="s">
        <v>1309</v>
      </c>
      <c r="C532" s="39" t="s">
        <v>720</v>
      </c>
      <c r="D532" s="39" t="s">
        <v>680</v>
      </c>
      <c r="E532" s="39" t="s">
        <v>724</v>
      </c>
      <c r="F532" s="40">
        <v>5.1829999999999998</v>
      </c>
      <c r="G532" s="16"/>
      <c r="H532" s="17">
        <f t="shared" si="8"/>
        <v>0</v>
      </c>
    </row>
    <row r="533" spans="1:8" ht="15" x14ac:dyDescent="0.25">
      <c r="A533" s="39" t="s">
        <v>1386</v>
      </c>
      <c r="B533" s="39" t="s">
        <v>1387</v>
      </c>
      <c r="C533" s="39" t="s">
        <v>720</v>
      </c>
      <c r="D533" s="39" t="s">
        <v>680</v>
      </c>
      <c r="E533" s="39" t="s">
        <v>724</v>
      </c>
      <c r="F533" s="40">
        <v>4.32</v>
      </c>
      <c r="G533" s="16"/>
      <c r="H533" s="17">
        <f t="shared" si="8"/>
        <v>0</v>
      </c>
    </row>
    <row r="534" spans="1:8" ht="15" x14ac:dyDescent="0.25">
      <c r="A534" s="39" t="s">
        <v>1493</v>
      </c>
      <c r="B534" s="39" t="s">
        <v>1494</v>
      </c>
      <c r="C534" s="39" t="s">
        <v>720</v>
      </c>
      <c r="D534" s="39" t="s">
        <v>680</v>
      </c>
      <c r="E534" s="39" t="s">
        <v>724</v>
      </c>
      <c r="F534" s="40">
        <v>2.1379999999999999</v>
      </c>
      <c r="G534" s="16"/>
      <c r="H534" s="17">
        <f t="shared" si="8"/>
        <v>0</v>
      </c>
    </row>
    <row r="535" spans="1:8" ht="15" x14ac:dyDescent="0.25">
      <c r="A535" s="39" t="s">
        <v>1203</v>
      </c>
      <c r="B535" s="39" t="s">
        <v>1204</v>
      </c>
      <c r="C535" s="39" t="s">
        <v>720</v>
      </c>
      <c r="D535" s="39" t="s">
        <v>680</v>
      </c>
      <c r="E535" s="39" t="s">
        <v>724</v>
      </c>
      <c r="F535" s="40">
        <v>2.3199999999999998</v>
      </c>
      <c r="G535" s="16"/>
      <c r="H535" s="17">
        <f t="shared" si="8"/>
        <v>0</v>
      </c>
    </row>
    <row r="536" spans="1:8" ht="15" x14ac:dyDescent="0.25">
      <c r="A536" s="39" t="s">
        <v>1310</v>
      </c>
      <c r="B536" s="39" t="s">
        <v>1311</v>
      </c>
      <c r="C536" s="39" t="s">
        <v>720</v>
      </c>
      <c r="D536" s="39" t="s">
        <v>680</v>
      </c>
      <c r="E536" s="39" t="s">
        <v>724</v>
      </c>
      <c r="F536" s="40">
        <v>2.1019999999999999</v>
      </c>
      <c r="G536" s="16"/>
      <c r="H536" s="17">
        <f t="shared" si="8"/>
        <v>0</v>
      </c>
    </row>
    <row r="537" spans="1:8" ht="15" x14ac:dyDescent="0.25">
      <c r="A537" s="39" t="s">
        <v>1388</v>
      </c>
      <c r="B537" s="39" t="s">
        <v>1389</v>
      </c>
      <c r="C537" s="39" t="s">
        <v>720</v>
      </c>
      <c r="D537" s="39" t="s">
        <v>680</v>
      </c>
      <c r="E537" s="39" t="s">
        <v>724</v>
      </c>
      <c r="F537" s="40">
        <v>2.4500000000000002</v>
      </c>
      <c r="G537" s="16"/>
      <c r="H537" s="17">
        <f t="shared" si="8"/>
        <v>0</v>
      </c>
    </row>
    <row r="538" spans="1:8" ht="15" x14ac:dyDescent="0.25">
      <c r="A538" s="39" t="s">
        <v>1390</v>
      </c>
      <c r="B538" s="39" t="s">
        <v>1391</v>
      </c>
      <c r="C538" s="39" t="s">
        <v>720</v>
      </c>
      <c r="D538" s="39" t="s">
        <v>680</v>
      </c>
      <c r="E538" s="39" t="s">
        <v>724</v>
      </c>
      <c r="F538" s="40">
        <v>1.1930000000000001</v>
      </c>
      <c r="G538" s="16"/>
      <c r="H538" s="17">
        <f t="shared" si="8"/>
        <v>0</v>
      </c>
    </row>
    <row r="539" spans="1:8" ht="15" x14ac:dyDescent="0.25">
      <c r="A539" s="39" t="s">
        <v>1392</v>
      </c>
      <c r="B539" s="39" t="s">
        <v>1393</v>
      </c>
      <c r="C539" s="39" t="s">
        <v>720</v>
      </c>
      <c r="D539" s="39" t="s">
        <v>680</v>
      </c>
      <c r="E539" s="39" t="s">
        <v>724</v>
      </c>
      <c r="F539" s="40">
        <v>1.514</v>
      </c>
      <c r="G539" s="16"/>
      <c r="H539" s="17">
        <f t="shared" si="8"/>
        <v>0</v>
      </c>
    </row>
    <row r="540" spans="1:8" ht="15" x14ac:dyDescent="0.25">
      <c r="A540" s="39" t="s">
        <v>1394</v>
      </c>
      <c r="B540" s="39" t="s">
        <v>1395</v>
      </c>
      <c r="C540" s="39" t="s">
        <v>720</v>
      </c>
      <c r="D540" s="39" t="s">
        <v>680</v>
      </c>
      <c r="E540" s="39" t="s">
        <v>724</v>
      </c>
      <c r="F540" s="40">
        <v>1.486</v>
      </c>
      <c r="G540" s="16"/>
      <c r="H540" s="17">
        <f t="shared" si="8"/>
        <v>0</v>
      </c>
    </row>
    <row r="541" spans="1:8" ht="15" x14ac:dyDescent="0.25">
      <c r="A541" s="39" t="s">
        <v>1571</v>
      </c>
      <c r="B541" s="39" t="s">
        <v>1572</v>
      </c>
      <c r="C541" s="39" t="s">
        <v>720</v>
      </c>
      <c r="D541" s="39" t="s">
        <v>680</v>
      </c>
      <c r="E541" s="39" t="s">
        <v>725</v>
      </c>
      <c r="F541" s="40">
        <v>2.3849999999999998</v>
      </c>
      <c r="G541" s="16"/>
      <c r="H541" s="17">
        <f t="shared" si="8"/>
        <v>0</v>
      </c>
    </row>
    <row r="542" spans="1:8" ht="15" x14ac:dyDescent="0.25">
      <c r="A542" s="39" t="s">
        <v>1902</v>
      </c>
      <c r="B542" s="39" t="s">
        <v>1903</v>
      </c>
      <c r="C542" s="39" t="s">
        <v>720</v>
      </c>
      <c r="D542" s="39" t="s">
        <v>680</v>
      </c>
      <c r="E542" s="39" t="s">
        <v>724</v>
      </c>
      <c r="F542" s="40">
        <v>1.923</v>
      </c>
      <c r="G542" s="16"/>
      <c r="H542" s="17">
        <f t="shared" si="8"/>
        <v>0</v>
      </c>
    </row>
    <row r="543" spans="1:8" ht="15" x14ac:dyDescent="0.25">
      <c r="A543" s="39" t="s">
        <v>1904</v>
      </c>
      <c r="B543" s="39" t="s">
        <v>1905</v>
      </c>
      <c r="C543" s="39" t="s">
        <v>720</v>
      </c>
      <c r="D543" s="39" t="s">
        <v>680</v>
      </c>
      <c r="E543" s="39" t="s">
        <v>724</v>
      </c>
      <c r="F543" s="40">
        <v>4.5960000000000001</v>
      </c>
      <c r="G543" s="16"/>
      <c r="H543" s="17">
        <f t="shared" si="8"/>
        <v>0</v>
      </c>
    </row>
    <row r="544" spans="1:8" ht="15" x14ac:dyDescent="0.25">
      <c r="A544" s="39" t="s">
        <v>422</v>
      </c>
      <c r="B544" s="39" t="s">
        <v>423</v>
      </c>
      <c r="C544" s="39" t="s">
        <v>933</v>
      </c>
      <c r="D544" s="39" t="s">
        <v>717</v>
      </c>
      <c r="E544" s="39" t="s">
        <v>726</v>
      </c>
      <c r="F544" s="40">
        <v>394.41300000000001</v>
      </c>
      <c r="G544" s="16"/>
      <c r="H544" s="17">
        <f t="shared" si="8"/>
        <v>0</v>
      </c>
    </row>
    <row r="545" spans="1:8" ht="15" x14ac:dyDescent="0.25">
      <c r="A545" s="39" t="s">
        <v>424</v>
      </c>
      <c r="B545" s="39" t="s">
        <v>1396</v>
      </c>
      <c r="C545" s="39" t="s">
        <v>720</v>
      </c>
      <c r="D545" s="39" t="s">
        <v>696</v>
      </c>
      <c r="E545" s="39" t="s">
        <v>726</v>
      </c>
      <c r="F545" s="40">
        <v>340.036</v>
      </c>
      <c r="G545" s="16"/>
      <c r="H545" s="17">
        <f t="shared" si="8"/>
        <v>0</v>
      </c>
    </row>
    <row r="546" spans="1:8" ht="15" x14ac:dyDescent="0.25">
      <c r="A546" s="39" t="s">
        <v>425</v>
      </c>
      <c r="B546" s="39" t="s">
        <v>426</v>
      </c>
      <c r="C546" s="39" t="s">
        <v>720</v>
      </c>
      <c r="D546" s="39" t="s">
        <v>692</v>
      </c>
      <c r="E546" s="39" t="s">
        <v>726</v>
      </c>
      <c r="F546" s="40">
        <v>205.23599999999999</v>
      </c>
      <c r="G546" s="16"/>
      <c r="H546" s="17">
        <f t="shared" si="8"/>
        <v>0</v>
      </c>
    </row>
    <row r="547" spans="1:8" ht="15" x14ac:dyDescent="0.25">
      <c r="A547" s="39" t="s">
        <v>1205</v>
      </c>
      <c r="B547" s="39" t="s">
        <v>1397</v>
      </c>
      <c r="C547" s="39" t="s">
        <v>720</v>
      </c>
      <c r="D547" s="39" t="s">
        <v>696</v>
      </c>
      <c r="E547" s="39" t="s">
        <v>726</v>
      </c>
      <c r="F547" s="40">
        <v>490.76499999999999</v>
      </c>
      <c r="G547" s="16"/>
      <c r="H547" s="17">
        <f t="shared" si="8"/>
        <v>0</v>
      </c>
    </row>
    <row r="548" spans="1:8" ht="15" x14ac:dyDescent="0.25">
      <c r="A548" s="39" t="s">
        <v>1472</v>
      </c>
      <c r="B548" s="39" t="s">
        <v>1473</v>
      </c>
      <c r="C548" s="39" t="s">
        <v>720</v>
      </c>
      <c r="D548" s="39" t="s">
        <v>696</v>
      </c>
      <c r="E548" s="39" t="s">
        <v>726</v>
      </c>
      <c r="F548" s="40">
        <v>524.56799999999998</v>
      </c>
      <c r="G548" s="16"/>
      <c r="H548" s="17">
        <f t="shared" si="8"/>
        <v>0</v>
      </c>
    </row>
    <row r="549" spans="1:8" ht="15" x14ac:dyDescent="0.25">
      <c r="A549" s="39" t="s">
        <v>1573</v>
      </c>
      <c r="B549" s="39" t="s">
        <v>1574</v>
      </c>
      <c r="C549" s="39" t="s">
        <v>720</v>
      </c>
      <c r="D549" s="39" t="s">
        <v>680</v>
      </c>
      <c r="E549" s="39" t="s">
        <v>726</v>
      </c>
      <c r="F549" s="40">
        <v>6.931</v>
      </c>
      <c r="G549" s="16"/>
      <c r="H549" s="17">
        <f t="shared" si="8"/>
        <v>0</v>
      </c>
    </row>
    <row r="550" spans="1:8" ht="15" x14ac:dyDescent="0.25">
      <c r="A550" s="39" t="s">
        <v>1575</v>
      </c>
      <c r="B550" s="39" t="s">
        <v>1576</v>
      </c>
      <c r="C550" s="39" t="s">
        <v>1577</v>
      </c>
      <c r="D550" s="39" t="s">
        <v>680</v>
      </c>
      <c r="E550" s="39" t="s">
        <v>726</v>
      </c>
      <c r="F550" s="40">
        <v>6.3140000000000001</v>
      </c>
      <c r="G550" s="16"/>
      <c r="H550" s="17">
        <f t="shared" si="8"/>
        <v>0</v>
      </c>
    </row>
    <row r="551" spans="1:8" ht="15" x14ac:dyDescent="0.25">
      <c r="A551" s="39" t="s">
        <v>427</v>
      </c>
      <c r="B551" s="39" t="s">
        <v>1578</v>
      </c>
      <c r="C551" s="39" t="s">
        <v>720</v>
      </c>
      <c r="D551" s="39">
        <v>1</v>
      </c>
      <c r="E551" s="39" t="s">
        <v>737</v>
      </c>
      <c r="F551" s="40">
        <v>73.959999999999994</v>
      </c>
      <c r="G551" s="16"/>
      <c r="H551" s="17">
        <f t="shared" si="8"/>
        <v>0</v>
      </c>
    </row>
    <row r="552" spans="1:8" ht="15" x14ac:dyDescent="0.25">
      <c r="A552" s="39" t="s">
        <v>1579</v>
      </c>
      <c r="B552" s="39" t="s">
        <v>1580</v>
      </c>
      <c r="C552" s="39" t="s">
        <v>1577</v>
      </c>
      <c r="D552" s="39" t="s">
        <v>680</v>
      </c>
      <c r="E552" s="39" t="s">
        <v>726</v>
      </c>
      <c r="F552" s="40">
        <v>17.503</v>
      </c>
      <c r="G552" s="16"/>
      <c r="H552" s="17">
        <f t="shared" si="8"/>
        <v>0</v>
      </c>
    </row>
    <row r="553" spans="1:8" ht="15" x14ac:dyDescent="0.25">
      <c r="A553" s="39" t="s">
        <v>428</v>
      </c>
      <c r="B553" s="39" t="s">
        <v>429</v>
      </c>
      <c r="C553" s="39" t="s">
        <v>934</v>
      </c>
      <c r="D553" s="39">
        <v>1</v>
      </c>
      <c r="E553" s="39" t="s">
        <v>737</v>
      </c>
      <c r="F553" s="40">
        <v>128.709</v>
      </c>
      <c r="G553" s="16"/>
      <c r="H553" s="17">
        <f t="shared" si="8"/>
        <v>0</v>
      </c>
    </row>
    <row r="554" spans="1:8" ht="15" x14ac:dyDescent="0.25">
      <c r="A554" s="39" t="s">
        <v>430</v>
      </c>
      <c r="B554" s="39" t="s">
        <v>431</v>
      </c>
      <c r="C554" s="39" t="s">
        <v>935</v>
      </c>
      <c r="D554" s="39">
        <v>1</v>
      </c>
      <c r="E554" s="39" t="s">
        <v>728</v>
      </c>
      <c r="F554" s="40">
        <v>125.29900000000001</v>
      </c>
      <c r="G554" s="16"/>
      <c r="H554" s="17">
        <f t="shared" si="8"/>
        <v>0</v>
      </c>
    </row>
    <row r="555" spans="1:8" ht="15" x14ac:dyDescent="0.25">
      <c r="A555" s="39" t="s">
        <v>432</v>
      </c>
      <c r="B555" s="39" t="s">
        <v>1206</v>
      </c>
      <c r="C555" s="39" t="s">
        <v>720</v>
      </c>
      <c r="D555" s="39" t="s">
        <v>680</v>
      </c>
      <c r="E555" s="39" t="s">
        <v>726</v>
      </c>
      <c r="F555" s="40">
        <v>9.2520000000000007</v>
      </c>
      <c r="G555" s="16"/>
      <c r="H555" s="17">
        <f t="shared" si="8"/>
        <v>0</v>
      </c>
    </row>
    <row r="556" spans="1:8" ht="15" x14ac:dyDescent="0.25">
      <c r="A556" s="39" t="s">
        <v>1045</v>
      </c>
      <c r="B556" s="39" t="s">
        <v>1581</v>
      </c>
      <c r="C556" s="39" t="s">
        <v>720</v>
      </c>
      <c r="D556" s="39">
        <v>1</v>
      </c>
      <c r="E556" s="39" t="s">
        <v>737</v>
      </c>
      <c r="F556" s="40">
        <v>538.48</v>
      </c>
      <c r="G556" s="16"/>
      <c r="H556" s="17">
        <f t="shared" si="8"/>
        <v>0</v>
      </c>
    </row>
    <row r="557" spans="1:8" ht="15" x14ac:dyDescent="0.25">
      <c r="A557" s="39" t="s">
        <v>1105</v>
      </c>
      <c r="B557" s="39" t="s">
        <v>1106</v>
      </c>
      <c r="C557" s="39" t="s">
        <v>720</v>
      </c>
      <c r="D557" s="39">
        <v>1</v>
      </c>
      <c r="E557" s="39" t="s">
        <v>728</v>
      </c>
      <c r="F557" s="40">
        <v>663.64099999999996</v>
      </c>
      <c r="G557" s="16"/>
      <c r="H557" s="17">
        <f t="shared" si="8"/>
        <v>0</v>
      </c>
    </row>
    <row r="558" spans="1:8" ht="15" x14ac:dyDescent="0.25">
      <c r="A558" s="39" t="s">
        <v>1582</v>
      </c>
      <c r="B558" s="39" t="s">
        <v>1583</v>
      </c>
      <c r="C558" s="39" t="s">
        <v>720</v>
      </c>
      <c r="D558" s="39" t="s">
        <v>692</v>
      </c>
      <c r="E558" s="39" t="s">
        <v>726</v>
      </c>
      <c r="F558" s="40">
        <v>0.59199999999999997</v>
      </c>
      <c r="G558" s="16"/>
      <c r="H558" s="17">
        <f t="shared" si="8"/>
        <v>0</v>
      </c>
    </row>
    <row r="559" spans="1:8" ht="15" x14ac:dyDescent="0.25">
      <c r="A559" s="39" t="s">
        <v>1584</v>
      </c>
      <c r="B559" s="39" t="s">
        <v>1585</v>
      </c>
      <c r="C559" s="39" t="s">
        <v>720</v>
      </c>
      <c r="D559" s="39" t="s">
        <v>680</v>
      </c>
      <c r="E559" s="39" t="s">
        <v>726</v>
      </c>
      <c r="F559" s="40">
        <v>5.5860000000000003</v>
      </c>
      <c r="G559" s="16"/>
      <c r="H559" s="17">
        <f t="shared" si="8"/>
        <v>0</v>
      </c>
    </row>
    <row r="560" spans="1:8" ht="15" x14ac:dyDescent="0.25">
      <c r="A560" s="39" t="s">
        <v>1745</v>
      </c>
      <c r="B560" s="39" t="s">
        <v>1746</v>
      </c>
      <c r="C560" s="39" t="s">
        <v>720</v>
      </c>
      <c r="D560" s="39" t="s">
        <v>680</v>
      </c>
      <c r="E560" s="39" t="s">
        <v>726</v>
      </c>
      <c r="F560" s="40">
        <v>8.4309999999999992</v>
      </c>
      <c r="G560" s="16"/>
      <c r="H560" s="17">
        <f t="shared" si="8"/>
        <v>0</v>
      </c>
    </row>
    <row r="561" spans="1:8" ht="15" x14ac:dyDescent="0.25">
      <c r="A561" s="39" t="s">
        <v>1586</v>
      </c>
      <c r="B561" s="39" t="s">
        <v>1587</v>
      </c>
      <c r="C561" s="39" t="s">
        <v>720</v>
      </c>
      <c r="D561" s="39" t="s">
        <v>680</v>
      </c>
      <c r="E561" s="39" t="s">
        <v>726</v>
      </c>
      <c r="F561" s="40">
        <v>10.281000000000001</v>
      </c>
      <c r="G561" s="16"/>
      <c r="H561" s="17">
        <f t="shared" si="8"/>
        <v>0</v>
      </c>
    </row>
    <row r="562" spans="1:8" ht="15" x14ac:dyDescent="0.25">
      <c r="A562" s="39" t="s">
        <v>1107</v>
      </c>
      <c r="B562" s="39" t="s">
        <v>433</v>
      </c>
      <c r="C562" s="39" t="s">
        <v>720</v>
      </c>
      <c r="D562" s="39" t="s">
        <v>680</v>
      </c>
      <c r="E562" s="39" t="s">
        <v>761</v>
      </c>
      <c r="F562" s="40">
        <v>3.3769999999999998</v>
      </c>
      <c r="G562" s="16"/>
      <c r="H562" s="17">
        <f t="shared" si="8"/>
        <v>0</v>
      </c>
    </row>
    <row r="563" spans="1:8" ht="15" x14ac:dyDescent="0.25">
      <c r="A563" s="39" t="s">
        <v>1398</v>
      </c>
      <c r="B563" s="39" t="s">
        <v>1399</v>
      </c>
      <c r="C563" s="39" t="s">
        <v>720</v>
      </c>
      <c r="D563" s="39" t="s">
        <v>689</v>
      </c>
      <c r="E563" s="39" t="s">
        <v>723</v>
      </c>
      <c r="F563" s="40">
        <v>235.77199999999999</v>
      </c>
      <c r="G563" s="16"/>
      <c r="H563" s="17">
        <f t="shared" si="8"/>
        <v>0</v>
      </c>
    </row>
    <row r="564" spans="1:8" ht="15" x14ac:dyDescent="0.25">
      <c r="A564" s="39" t="s">
        <v>1400</v>
      </c>
      <c r="B564" s="39" t="s">
        <v>1401</v>
      </c>
      <c r="C564" s="39" t="s">
        <v>720</v>
      </c>
      <c r="D564" s="39" t="s">
        <v>688</v>
      </c>
      <c r="E564" s="39" t="s">
        <v>726</v>
      </c>
      <c r="F564" s="40">
        <v>1.7829999999999999</v>
      </c>
      <c r="G564" s="16"/>
      <c r="H564" s="17">
        <f t="shared" si="8"/>
        <v>0</v>
      </c>
    </row>
    <row r="565" spans="1:8" ht="15" x14ac:dyDescent="0.25">
      <c r="A565" s="39" t="s">
        <v>1512</v>
      </c>
      <c r="B565" s="39" t="s">
        <v>1513</v>
      </c>
      <c r="C565" s="39" t="s">
        <v>720</v>
      </c>
      <c r="D565" s="39" t="s">
        <v>680</v>
      </c>
      <c r="E565" s="39" t="s">
        <v>725</v>
      </c>
      <c r="F565" s="40">
        <v>209.90700000000001</v>
      </c>
      <c r="G565" s="16"/>
      <c r="H565" s="17">
        <f t="shared" si="8"/>
        <v>0</v>
      </c>
    </row>
    <row r="566" spans="1:8" ht="30" x14ac:dyDescent="0.25">
      <c r="A566" s="39" t="s">
        <v>2096</v>
      </c>
      <c r="B566" s="39" t="s">
        <v>2097</v>
      </c>
      <c r="C566" s="39" t="s">
        <v>720</v>
      </c>
      <c r="D566" s="39">
        <v>1</v>
      </c>
      <c r="E566" s="39" t="s">
        <v>2098</v>
      </c>
      <c r="F566" s="40">
        <v>682.25699999999995</v>
      </c>
      <c r="G566" s="16"/>
      <c r="H566" s="17">
        <f t="shared" si="8"/>
        <v>0</v>
      </c>
    </row>
    <row r="567" spans="1:8" ht="15" x14ac:dyDescent="0.25">
      <c r="A567" s="39" t="s">
        <v>2236</v>
      </c>
      <c r="B567" s="39" t="s">
        <v>2237</v>
      </c>
      <c r="C567" s="39" t="s">
        <v>720</v>
      </c>
      <c r="D567" s="39" t="s">
        <v>680</v>
      </c>
      <c r="E567" s="39" t="s">
        <v>725</v>
      </c>
      <c r="F567" s="40">
        <v>194.411</v>
      </c>
      <c r="G567" s="16"/>
      <c r="H567" s="17">
        <f t="shared" si="8"/>
        <v>0</v>
      </c>
    </row>
    <row r="568" spans="1:8" ht="15" x14ac:dyDescent="0.25">
      <c r="A568" s="39" t="s">
        <v>1514</v>
      </c>
      <c r="B568" s="39" t="s">
        <v>1515</v>
      </c>
      <c r="C568" s="39" t="s">
        <v>720</v>
      </c>
      <c r="D568" s="39" t="s">
        <v>688</v>
      </c>
      <c r="E568" s="39" t="s">
        <v>725</v>
      </c>
      <c r="F568" s="40">
        <v>11.345000000000001</v>
      </c>
      <c r="G568" s="16"/>
      <c r="H568" s="17">
        <f t="shared" si="8"/>
        <v>0</v>
      </c>
    </row>
    <row r="569" spans="1:8" ht="15" x14ac:dyDescent="0.25">
      <c r="A569" s="39" t="s">
        <v>434</v>
      </c>
      <c r="B569" s="39" t="s">
        <v>435</v>
      </c>
      <c r="C569" s="39" t="s">
        <v>936</v>
      </c>
      <c r="D569" s="39" t="s">
        <v>682</v>
      </c>
      <c r="E569" s="39" t="s">
        <v>726</v>
      </c>
      <c r="F569" s="40">
        <v>1.014</v>
      </c>
      <c r="G569" s="16"/>
      <c r="H569" s="17">
        <f t="shared" si="8"/>
        <v>0</v>
      </c>
    </row>
    <row r="570" spans="1:8" ht="15" x14ac:dyDescent="0.25">
      <c r="A570" s="39" t="s">
        <v>436</v>
      </c>
      <c r="B570" s="39" t="s">
        <v>437</v>
      </c>
      <c r="C570" s="39" t="s">
        <v>937</v>
      </c>
      <c r="D570" s="39" t="s">
        <v>689</v>
      </c>
      <c r="E570" s="39" t="s">
        <v>726</v>
      </c>
      <c r="F570" s="40">
        <v>2.0230000000000001</v>
      </c>
      <c r="G570" s="16"/>
      <c r="H570" s="17">
        <f t="shared" si="8"/>
        <v>0</v>
      </c>
    </row>
    <row r="571" spans="1:8" ht="15" x14ac:dyDescent="0.25">
      <c r="A571" s="39" t="s">
        <v>1207</v>
      </c>
      <c r="B571" s="39" t="s">
        <v>1208</v>
      </c>
      <c r="C571" s="39" t="s">
        <v>720</v>
      </c>
      <c r="D571" s="39" t="s">
        <v>683</v>
      </c>
      <c r="E571" s="39" t="s">
        <v>726</v>
      </c>
      <c r="F571" s="40">
        <v>1.8049999999999999</v>
      </c>
      <c r="G571" s="16"/>
      <c r="H571" s="17">
        <f t="shared" si="8"/>
        <v>0</v>
      </c>
    </row>
    <row r="572" spans="1:8" ht="15" x14ac:dyDescent="0.25">
      <c r="A572" s="39" t="s">
        <v>438</v>
      </c>
      <c r="B572" s="39" t="s">
        <v>439</v>
      </c>
      <c r="C572" s="39" t="s">
        <v>720</v>
      </c>
      <c r="D572" s="39" t="s">
        <v>694</v>
      </c>
      <c r="E572" s="39" t="s">
        <v>726</v>
      </c>
      <c r="F572" s="40">
        <v>4376.29</v>
      </c>
      <c r="G572" s="16"/>
      <c r="H572" s="17">
        <f t="shared" si="8"/>
        <v>0</v>
      </c>
    </row>
    <row r="573" spans="1:8" ht="15" x14ac:dyDescent="0.25">
      <c r="A573" s="39" t="s">
        <v>440</v>
      </c>
      <c r="B573" s="39" t="s">
        <v>1209</v>
      </c>
      <c r="C573" s="39" t="s">
        <v>938</v>
      </c>
      <c r="D573" s="39" t="s">
        <v>680</v>
      </c>
      <c r="E573" s="39" t="s">
        <v>726</v>
      </c>
      <c r="F573" s="40">
        <v>0.19400000000000001</v>
      </c>
      <c r="G573" s="16"/>
      <c r="H573" s="17">
        <f t="shared" si="8"/>
        <v>0</v>
      </c>
    </row>
    <row r="574" spans="1:8" ht="15" x14ac:dyDescent="0.25">
      <c r="A574" s="39" t="s">
        <v>1108</v>
      </c>
      <c r="B574" s="39" t="s">
        <v>1210</v>
      </c>
      <c r="C574" s="39" t="s">
        <v>720</v>
      </c>
      <c r="D574" s="39" t="s">
        <v>692</v>
      </c>
      <c r="E574" s="39" t="s">
        <v>726</v>
      </c>
      <c r="F574" s="40">
        <v>0.56899999999999995</v>
      </c>
      <c r="G574" s="16"/>
      <c r="H574" s="17">
        <f t="shared" si="8"/>
        <v>0</v>
      </c>
    </row>
    <row r="575" spans="1:8" ht="15" x14ac:dyDescent="0.25">
      <c r="A575" s="39" t="s">
        <v>441</v>
      </c>
      <c r="B575" s="39" t="s">
        <v>442</v>
      </c>
      <c r="C575" s="39" t="s">
        <v>939</v>
      </c>
      <c r="D575" s="39" t="s">
        <v>703</v>
      </c>
      <c r="E575" s="39" t="s">
        <v>726</v>
      </c>
      <c r="F575" s="40">
        <v>0.24299999999999999</v>
      </c>
      <c r="G575" s="16"/>
      <c r="H575" s="17">
        <f t="shared" si="8"/>
        <v>0</v>
      </c>
    </row>
    <row r="576" spans="1:8" ht="15" x14ac:dyDescent="0.25">
      <c r="A576" s="39" t="s">
        <v>443</v>
      </c>
      <c r="B576" s="39" t="s">
        <v>444</v>
      </c>
      <c r="C576" s="39" t="s">
        <v>720</v>
      </c>
      <c r="D576" s="39" t="s">
        <v>690</v>
      </c>
      <c r="E576" s="39" t="s">
        <v>726</v>
      </c>
      <c r="F576" s="40">
        <v>0.48299999999999998</v>
      </c>
      <c r="G576" s="16"/>
      <c r="H576" s="17">
        <f t="shared" ref="H576:H625" si="9">IF(F576="","",((G576/D576)*F576)*0.2)</f>
        <v>0</v>
      </c>
    </row>
    <row r="577" spans="1:8" ht="15" x14ac:dyDescent="0.25">
      <c r="A577" s="39" t="s">
        <v>445</v>
      </c>
      <c r="B577" s="39" t="s">
        <v>446</v>
      </c>
      <c r="C577" s="39" t="s">
        <v>940</v>
      </c>
      <c r="D577" s="39" t="s">
        <v>704</v>
      </c>
      <c r="E577" s="39" t="s">
        <v>726</v>
      </c>
      <c r="F577" s="40">
        <v>939.346</v>
      </c>
      <c r="G577" s="16"/>
      <c r="H577" s="17">
        <f t="shared" si="9"/>
        <v>0</v>
      </c>
    </row>
    <row r="578" spans="1:8" ht="15" x14ac:dyDescent="0.25">
      <c r="A578" s="39" t="s">
        <v>1211</v>
      </c>
      <c r="B578" s="39" t="s">
        <v>1212</v>
      </c>
      <c r="C578" s="39" t="s">
        <v>720</v>
      </c>
      <c r="D578" s="39" t="s">
        <v>680</v>
      </c>
      <c r="E578" s="39" t="s">
        <v>726</v>
      </c>
      <c r="F578" s="40">
        <v>4.0000000000000001E-3</v>
      </c>
      <c r="G578" s="16"/>
      <c r="H578" s="17">
        <f t="shared" si="9"/>
        <v>0</v>
      </c>
    </row>
    <row r="579" spans="1:8" ht="15" x14ac:dyDescent="0.25">
      <c r="A579" s="39" t="s">
        <v>447</v>
      </c>
      <c r="B579" s="39" t="s">
        <v>448</v>
      </c>
      <c r="C579" s="39" t="s">
        <v>720</v>
      </c>
      <c r="D579" s="39" t="s">
        <v>704</v>
      </c>
      <c r="E579" s="39" t="s">
        <v>726</v>
      </c>
      <c r="F579" s="40">
        <v>0.74199999999999999</v>
      </c>
      <c r="G579" s="16"/>
      <c r="H579" s="17">
        <f t="shared" si="9"/>
        <v>0</v>
      </c>
    </row>
    <row r="580" spans="1:8" ht="15" x14ac:dyDescent="0.25">
      <c r="A580" s="39" t="s">
        <v>449</v>
      </c>
      <c r="B580" s="39" t="s">
        <v>2099</v>
      </c>
      <c r="C580" s="39" t="s">
        <v>941</v>
      </c>
      <c r="D580" s="39" t="s">
        <v>694</v>
      </c>
      <c r="E580" s="39" t="s">
        <v>726</v>
      </c>
      <c r="F580" s="40">
        <v>71.400999999999996</v>
      </c>
      <c r="G580" s="16"/>
      <c r="H580" s="17">
        <f t="shared" si="9"/>
        <v>0</v>
      </c>
    </row>
    <row r="581" spans="1:8" ht="15" x14ac:dyDescent="0.25">
      <c r="A581" s="39" t="s">
        <v>450</v>
      </c>
      <c r="B581" s="39" t="s">
        <v>451</v>
      </c>
      <c r="C581" s="39" t="s">
        <v>942</v>
      </c>
      <c r="D581" s="39" t="s">
        <v>694</v>
      </c>
      <c r="E581" s="39" t="s">
        <v>726</v>
      </c>
      <c r="F581" s="40">
        <v>0.154</v>
      </c>
      <c r="G581" s="16"/>
      <c r="H581" s="17">
        <f t="shared" si="9"/>
        <v>0</v>
      </c>
    </row>
    <row r="582" spans="1:8" ht="15" x14ac:dyDescent="0.25">
      <c r="A582" s="39" t="s">
        <v>452</v>
      </c>
      <c r="B582" s="39" t="s">
        <v>453</v>
      </c>
      <c r="C582" s="39" t="s">
        <v>720</v>
      </c>
      <c r="D582" s="39" t="s">
        <v>718</v>
      </c>
      <c r="E582" s="39" t="s">
        <v>726</v>
      </c>
      <c r="F582" s="40">
        <v>0.379</v>
      </c>
      <c r="G582" s="16"/>
      <c r="H582" s="17">
        <f t="shared" si="9"/>
        <v>0</v>
      </c>
    </row>
    <row r="583" spans="1:8" ht="15" x14ac:dyDescent="0.25">
      <c r="A583" s="39" t="s">
        <v>1906</v>
      </c>
      <c r="B583" s="39" t="s">
        <v>1907</v>
      </c>
      <c r="C583" s="39" t="s">
        <v>720</v>
      </c>
      <c r="D583" s="39" t="s">
        <v>688</v>
      </c>
      <c r="E583" s="39" t="s">
        <v>726</v>
      </c>
      <c r="F583" s="40">
        <v>0.30499999999999999</v>
      </c>
      <c r="G583" s="16"/>
      <c r="H583" s="17">
        <f t="shared" si="9"/>
        <v>0</v>
      </c>
    </row>
    <row r="584" spans="1:8" ht="15" x14ac:dyDescent="0.25">
      <c r="A584" s="39" t="s">
        <v>454</v>
      </c>
      <c r="B584" s="39" t="s">
        <v>501</v>
      </c>
      <c r="C584" s="39" t="s">
        <v>943</v>
      </c>
      <c r="D584" s="39" t="s">
        <v>680</v>
      </c>
      <c r="E584" s="39" t="s">
        <v>726</v>
      </c>
      <c r="F584" s="40">
        <v>1.1439999999999999</v>
      </c>
      <c r="G584" s="16"/>
      <c r="H584" s="17">
        <f t="shared" si="9"/>
        <v>0</v>
      </c>
    </row>
    <row r="585" spans="1:8" ht="15" x14ac:dyDescent="0.25">
      <c r="A585" s="39" t="s">
        <v>2238</v>
      </c>
      <c r="B585" s="39" t="s">
        <v>2239</v>
      </c>
      <c r="C585" s="39" t="s">
        <v>720</v>
      </c>
      <c r="D585" s="39" t="s">
        <v>692</v>
      </c>
      <c r="E585" s="39" t="s">
        <v>726</v>
      </c>
      <c r="F585" s="40">
        <v>1.3340000000000001</v>
      </c>
      <c r="G585" s="16"/>
      <c r="H585" s="17">
        <f t="shared" si="9"/>
        <v>0</v>
      </c>
    </row>
    <row r="586" spans="1:8" ht="15" x14ac:dyDescent="0.25">
      <c r="A586" s="39" t="s">
        <v>455</v>
      </c>
      <c r="B586" s="39" t="s">
        <v>456</v>
      </c>
      <c r="C586" s="39" t="s">
        <v>938</v>
      </c>
      <c r="D586" s="39" t="s">
        <v>690</v>
      </c>
      <c r="E586" s="39" t="s">
        <v>726</v>
      </c>
      <c r="F586" s="40">
        <v>255.05799999999999</v>
      </c>
      <c r="G586" s="16"/>
      <c r="H586" s="17">
        <f t="shared" si="9"/>
        <v>0</v>
      </c>
    </row>
    <row r="587" spans="1:8" ht="15" x14ac:dyDescent="0.25">
      <c r="A587" s="39" t="s">
        <v>1046</v>
      </c>
      <c r="B587" s="39" t="s">
        <v>1047</v>
      </c>
      <c r="C587" s="39" t="s">
        <v>720</v>
      </c>
      <c r="D587" s="39" t="s">
        <v>683</v>
      </c>
      <c r="E587" s="39" t="s">
        <v>726</v>
      </c>
      <c r="F587" s="40">
        <v>2.0179999999999998</v>
      </c>
      <c r="G587" s="16"/>
      <c r="H587" s="17">
        <f t="shared" si="9"/>
        <v>0</v>
      </c>
    </row>
    <row r="588" spans="1:8" ht="15" x14ac:dyDescent="0.25">
      <c r="A588" s="39" t="s">
        <v>2240</v>
      </c>
      <c r="B588" s="39" t="s">
        <v>2241</v>
      </c>
      <c r="C588" s="39" t="s">
        <v>720</v>
      </c>
      <c r="D588" s="39" t="s">
        <v>699</v>
      </c>
      <c r="E588" s="39" t="s">
        <v>726</v>
      </c>
      <c r="F588" s="40">
        <v>52.116999999999997</v>
      </c>
      <c r="G588" s="16"/>
      <c r="H588" s="17">
        <f t="shared" si="9"/>
        <v>0</v>
      </c>
    </row>
    <row r="589" spans="1:8" ht="15" x14ac:dyDescent="0.25">
      <c r="A589" s="39" t="s">
        <v>457</v>
      </c>
      <c r="B589" s="39" t="s">
        <v>458</v>
      </c>
      <c r="C589" s="39" t="s">
        <v>720</v>
      </c>
      <c r="D589" s="39" t="s">
        <v>706</v>
      </c>
      <c r="E589" s="39" t="s">
        <v>739</v>
      </c>
      <c r="F589" s="40">
        <v>0.68600000000000005</v>
      </c>
      <c r="G589" s="16"/>
      <c r="H589" s="17">
        <f t="shared" si="9"/>
        <v>0</v>
      </c>
    </row>
    <row r="590" spans="1:8" ht="15" x14ac:dyDescent="0.25">
      <c r="A590" s="39" t="s">
        <v>459</v>
      </c>
      <c r="B590" s="39" t="s">
        <v>502</v>
      </c>
      <c r="C590" s="39" t="s">
        <v>720</v>
      </c>
      <c r="D590" s="39" t="s">
        <v>687</v>
      </c>
      <c r="E590" s="39" t="s">
        <v>725</v>
      </c>
      <c r="F590" s="40">
        <v>1.6990000000000001</v>
      </c>
      <c r="G590" s="16"/>
      <c r="H590" s="17">
        <f t="shared" si="9"/>
        <v>0</v>
      </c>
    </row>
    <row r="591" spans="1:8" ht="15" x14ac:dyDescent="0.25">
      <c r="A591" s="39" t="s">
        <v>460</v>
      </c>
      <c r="B591" s="39" t="s">
        <v>461</v>
      </c>
      <c r="C591" s="39" t="s">
        <v>944</v>
      </c>
      <c r="D591" s="39" t="s">
        <v>680</v>
      </c>
      <c r="E591" s="39" t="s">
        <v>730</v>
      </c>
      <c r="F591" s="40">
        <v>8.4369999999999994</v>
      </c>
      <c r="G591" s="16"/>
      <c r="H591" s="17">
        <f t="shared" si="9"/>
        <v>0</v>
      </c>
    </row>
    <row r="592" spans="1:8" ht="15" x14ac:dyDescent="0.25">
      <c r="A592" s="39" t="s">
        <v>462</v>
      </c>
      <c r="B592" s="39" t="s">
        <v>463</v>
      </c>
      <c r="C592" s="39" t="s">
        <v>945</v>
      </c>
      <c r="D592" s="39" t="s">
        <v>680</v>
      </c>
      <c r="E592" s="39" t="s">
        <v>726</v>
      </c>
      <c r="F592" s="40">
        <v>0.17599999999999999</v>
      </c>
      <c r="G592" s="16"/>
      <c r="H592" s="17">
        <f t="shared" si="9"/>
        <v>0</v>
      </c>
    </row>
    <row r="593" spans="1:8" ht="15" x14ac:dyDescent="0.25">
      <c r="A593" s="39" t="s">
        <v>464</v>
      </c>
      <c r="B593" s="39" t="s">
        <v>465</v>
      </c>
      <c r="C593" s="39" t="s">
        <v>946</v>
      </c>
      <c r="D593" s="39" t="s">
        <v>685</v>
      </c>
      <c r="E593" s="39" t="s">
        <v>726</v>
      </c>
      <c r="F593" s="40">
        <v>0.28299999999999997</v>
      </c>
      <c r="G593" s="16"/>
      <c r="H593" s="17">
        <f t="shared" si="9"/>
        <v>0</v>
      </c>
    </row>
    <row r="594" spans="1:8" ht="15" x14ac:dyDescent="0.25">
      <c r="A594" s="39" t="s">
        <v>466</v>
      </c>
      <c r="B594" s="39" t="s">
        <v>467</v>
      </c>
      <c r="C594" s="39" t="s">
        <v>945</v>
      </c>
      <c r="D594" s="39" t="s">
        <v>680</v>
      </c>
      <c r="E594" s="39" t="s">
        <v>726</v>
      </c>
      <c r="F594" s="40">
        <v>7.6999999999999999E-2</v>
      </c>
      <c r="G594" s="16"/>
      <c r="H594" s="17">
        <f t="shared" si="9"/>
        <v>0</v>
      </c>
    </row>
    <row r="595" spans="1:8" ht="15" x14ac:dyDescent="0.25">
      <c r="A595" s="39" t="s">
        <v>468</v>
      </c>
      <c r="B595" s="39" t="s">
        <v>469</v>
      </c>
      <c r="C595" s="39" t="s">
        <v>946</v>
      </c>
      <c r="D595" s="39" t="s">
        <v>685</v>
      </c>
      <c r="E595" s="39" t="s">
        <v>726</v>
      </c>
      <c r="F595" s="40">
        <v>8.6999999999999994E-2</v>
      </c>
      <c r="G595" s="16"/>
      <c r="H595" s="17">
        <f t="shared" si="9"/>
        <v>0</v>
      </c>
    </row>
    <row r="596" spans="1:8" ht="15" x14ac:dyDescent="0.25">
      <c r="A596" s="39" t="s">
        <v>470</v>
      </c>
      <c r="B596" s="39" t="s">
        <v>471</v>
      </c>
      <c r="C596" s="39" t="s">
        <v>720</v>
      </c>
      <c r="D596" s="39" t="s">
        <v>719</v>
      </c>
      <c r="E596" s="39" t="s">
        <v>1048</v>
      </c>
      <c r="F596" s="40">
        <v>0.19400000000000001</v>
      </c>
      <c r="G596" s="16"/>
      <c r="H596" s="17">
        <f t="shared" si="9"/>
        <v>0</v>
      </c>
    </row>
    <row r="597" spans="1:8" ht="15" x14ac:dyDescent="0.25">
      <c r="A597" s="39" t="s">
        <v>472</v>
      </c>
      <c r="B597" s="39" t="s">
        <v>473</v>
      </c>
      <c r="C597" s="39" t="s">
        <v>720</v>
      </c>
      <c r="D597" s="39" t="s">
        <v>685</v>
      </c>
      <c r="E597" s="39" t="s">
        <v>726</v>
      </c>
      <c r="F597" s="40">
        <v>1.1930000000000001</v>
      </c>
      <c r="G597" s="16"/>
      <c r="H597" s="17">
        <f t="shared" si="9"/>
        <v>0</v>
      </c>
    </row>
    <row r="598" spans="1:8" ht="15" x14ac:dyDescent="0.25">
      <c r="A598" s="39" t="s">
        <v>474</v>
      </c>
      <c r="B598" s="39" t="s">
        <v>475</v>
      </c>
      <c r="C598" s="39" t="s">
        <v>720</v>
      </c>
      <c r="D598" s="39" t="s">
        <v>688</v>
      </c>
      <c r="E598" s="39" t="s">
        <v>726</v>
      </c>
      <c r="F598" s="40">
        <v>0.29299999999999998</v>
      </c>
      <c r="G598" s="16"/>
      <c r="H598" s="17">
        <f t="shared" si="9"/>
        <v>0</v>
      </c>
    </row>
    <row r="599" spans="1:8" ht="15" x14ac:dyDescent="0.25">
      <c r="A599" s="39" t="s">
        <v>476</v>
      </c>
      <c r="B599" s="39" t="s">
        <v>477</v>
      </c>
      <c r="C599" s="39" t="s">
        <v>947</v>
      </c>
      <c r="D599" s="39" t="s">
        <v>680</v>
      </c>
      <c r="E599" s="39" t="s">
        <v>726</v>
      </c>
      <c r="F599" s="40">
        <v>53.588000000000001</v>
      </c>
      <c r="G599" s="16"/>
      <c r="H599" s="17">
        <f t="shared" si="9"/>
        <v>0</v>
      </c>
    </row>
    <row r="600" spans="1:8" ht="15" x14ac:dyDescent="0.25">
      <c r="A600" s="39" t="s">
        <v>478</v>
      </c>
      <c r="B600" s="39" t="s">
        <v>479</v>
      </c>
      <c r="C600" s="39" t="s">
        <v>948</v>
      </c>
      <c r="D600" s="39" t="s">
        <v>680</v>
      </c>
      <c r="E600" s="39" t="s">
        <v>726</v>
      </c>
      <c r="F600" s="40">
        <v>0.36199999999999999</v>
      </c>
      <c r="G600" s="16"/>
      <c r="H600" s="17">
        <f t="shared" si="9"/>
        <v>0</v>
      </c>
    </row>
    <row r="601" spans="1:8" ht="15" x14ac:dyDescent="0.25">
      <c r="A601" s="39" t="s">
        <v>480</v>
      </c>
      <c r="B601" s="39" t="s">
        <v>503</v>
      </c>
      <c r="C601" s="39" t="s">
        <v>949</v>
      </c>
      <c r="D601" s="39" t="s">
        <v>680</v>
      </c>
      <c r="E601" s="39" t="s">
        <v>726</v>
      </c>
      <c r="F601" s="40">
        <v>1.631</v>
      </c>
      <c r="G601" s="16"/>
      <c r="H601" s="17">
        <f t="shared" si="9"/>
        <v>0</v>
      </c>
    </row>
    <row r="602" spans="1:8" ht="15" x14ac:dyDescent="0.25">
      <c r="A602" s="39" t="s">
        <v>1474</v>
      </c>
      <c r="B602" s="39" t="s">
        <v>1475</v>
      </c>
      <c r="C602" s="39" t="s">
        <v>720</v>
      </c>
      <c r="D602" s="39" t="s">
        <v>680</v>
      </c>
      <c r="E602" s="39" t="s">
        <v>725</v>
      </c>
      <c r="F602" s="40">
        <v>0.19500000000000001</v>
      </c>
      <c r="G602" s="16"/>
      <c r="H602" s="17">
        <f t="shared" si="9"/>
        <v>0</v>
      </c>
    </row>
    <row r="603" spans="1:8" ht="15" x14ac:dyDescent="0.25">
      <c r="A603" s="39" t="s">
        <v>481</v>
      </c>
      <c r="B603" s="39" t="s">
        <v>482</v>
      </c>
      <c r="C603" s="39" t="s">
        <v>950</v>
      </c>
      <c r="D603" s="39" t="s">
        <v>705</v>
      </c>
      <c r="E603" s="39" t="s">
        <v>726</v>
      </c>
      <c r="F603" s="40">
        <v>14.803000000000001</v>
      </c>
      <c r="G603" s="16"/>
      <c r="H603" s="17">
        <f t="shared" si="9"/>
        <v>0</v>
      </c>
    </row>
    <row r="604" spans="1:8" ht="15" x14ac:dyDescent="0.25">
      <c r="A604" s="39" t="s">
        <v>483</v>
      </c>
      <c r="B604" s="39" t="s">
        <v>504</v>
      </c>
      <c r="C604" s="39" t="s">
        <v>720</v>
      </c>
      <c r="D604" s="39" t="s">
        <v>642</v>
      </c>
      <c r="E604" s="39" t="s">
        <v>726</v>
      </c>
      <c r="F604" s="40">
        <v>760.39499999999998</v>
      </c>
      <c r="G604" s="16"/>
      <c r="H604" s="17">
        <f t="shared" si="9"/>
        <v>0</v>
      </c>
    </row>
    <row r="605" spans="1:8" ht="15" x14ac:dyDescent="0.25">
      <c r="A605" s="39" t="s">
        <v>484</v>
      </c>
      <c r="B605" s="39" t="s">
        <v>485</v>
      </c>
      <c r="C605" s="39" t="s">
        <v>720</v>
      </c>
      <c r="D605" s="39" t="s">
        <v>690</v>
      </c>
      <c r="E605" s="39" t="s">
        <v>726</v>
      </c>
      <c r="F605" s="40">
        <v>3.0419999999999998</v>
      </c>
      <c r="G605" s="16"/>
      <c r="H605" s="17">
        <f t="shared" si="9"/>
        <v>0</v>
      </c>
    </row>
    <row r="606" spans="1:8" ht="15" x14ac:dyDescent="0.25">
      <c r="A606" s="39" t="s">
        <v>2100</v>
      </c>
      <c r="B606" s="39" t="s">
        <v>2101</v>
      </c>
      <c r="C606" s="39" t="s">
        <v>720</v>
      </c>
      <c r="D606" s="39" t="s">
        <v>682</v>
      </c>
      <c r="E606" s="39" t="s">
        <v>726</v>
      </c>
      <c r="F606" s="40">
        <v>6.5000000000000002E-2</v>
      </c>
      <c r="G606" s="16"/>
      <c r="H606" s="17">
        <f t="shared" si="9"/>
        <v>0</v>
      </c>
    </row>
    <row r="607" spans="1:8" ht="15" x14ac:dyDescent="0.25">
      <c r="A607" s="39" t="s">
        <v>486</v>
      </c>
      <c r="B607" s="39" t="s">
        <v>1213</v>
      </c>
      <c r="C607" s="39" t="s">
        <v>720</v>
      </c>
      <c r="D607" s="39" t="s">
        <v>704</v>
      </c>
      <c r="E607" s="39" t="s">
        <v>726</v>
      </c>
      <c r="F607" s="40">
        <v>1.139</v>
      </c>
      <c r="G607" s="16"/>
      <c r="H607" s="17">
        <f t="shared" si="9"/>
        <v>0</v>
      </c>
    </row>
    <row r="608" spans="1:8" ht="15" x14ac:dyDescent="0.25">
      <c r="A608" s="39" t="s">
        <v>517</v>
      </c>
      <c r="B608" s="39" t="s">
        <v>518</v>
      </c>
      <c r="C608" s="39" t="s">
        <v>798</v>
      </c>
      <c r="D608" s="39" t="s">
        <v>683</v>
      </c>
      <c r="E608" s="39" t="s">
        <v>726</v>
      </c>
      <c r="F608" s="40">
        <v>5.8999999999999997E-2</v>
      </c>
      <c r="G608" s="16"/>
      <c r="H608" s="17">
        <f t="shared" si="9"/>
        <v>0</v>
      </c>
    </row>
    <row r="609" spans="1:8" ht="15" x14ac:dyDescent="0.25">
      <c r="A609" s="39" t="s">
        <v>519</v>
      </c>
      <c r="B609" s="39" t="s">
        <v>1214</v>
      </c>
      <c r="C609" s="39" t="s">
        <v>720</v>
      </c>
      <c r="D609" s="39" t="s">
        <v>682</v>
      </c>
      <c r="E609" s="39" t="s">
        <v>726</v>
      </c>
      <c r="F609" s="40">
        <v>76.456000000000003</v>
      </c>
      <c r="G609" s="16"/>
      <c r="H609" s="17">
        <f t="shared" si="9"/>
        <v>0</v>
      </c>
    </row>
    <row r="610" spans="1:8" ht="15" x14ac:dyDescent="0.25">
      <c r="A610" s="39" t="s">
        <v>520</v>
      </c>
      <c r="B610" s="39" t="s">
        <v>1215</v>
      </c>
      <c r="C610" s="39" t="s">
        <v>720</v>
      </c>
      <c r="D610" s="39" t="s">
        <v>719</v>
      </c>
      <c r="E610" s="39" t="s">
        <v>726</v>
      </c>
      <c r="F610" s="40">
        <v>0.20100000000000001</v>
      </c>
      <c r="G610" s="16"/>
      <c r="H610" s="17">
        <f t="shared" si="9"/>
        <v>0</v>
      </c>
    </row>
    <row r="611" spans="1:8" ht="15" x14ac:dyDescent="0.25">
      <c r="A611" s="39" t="s">
        <v>1216</v>
      </c>
      <c r="B611" s="39" t="s">
        <v>1402</v>
      </c>
      <c r="C611" s="39" t="s">
        <v>720</v>
      </c>
      <c r="D611" s="39" t="s">
        <v>685</v>
      </c>
      <c r="E611" s="39" t="s">
        <v>726</v>
      </c>
      <c r="F611" s="40">
        <v>409.00900000000001</v>
      </c>
      <c r="G611" s="16"/>
      <c r="H611" s="17">
        <f t="shared" si="9"/>
        <v>0</v>
      </c>
    </row>
    <row r="612" spans="1:8" ht="15" x14ac:dyDescent="0.25">
      <c r="A612" s="39" t="s">
        <v>1281</v>
      </c>
      <c r="B612" s="39" t="s">
        <v>1282</v>
      </c>
      <c r="C612" s="39" t="s">
        <v>720</v>
      </c>
      <c r="D612" s="39" t="s">
        <v>680</v>
      </c>
      <c r="E612" s="39" t="s">
        <v>726</v>
      </c>
      <c r="F612" s="40">
        <v>1.7889999999999999</v>
      </c>
      <c r="G612" s="16"/>
      <c r="H612" s="17">
        <f t="shared" si="9"/>
        <v>0</v>
      </c>
    </row>
    <row r="613" spans="1:8" ht="15" x14ac:dyDescent="0.25">
      <c r="A613" s="39" t="s">
        <v>521</v>
      </c>
      <c r="B613" s="39" t="s">
        <v>522</v>
      </c>
      <c r="C613" s="39" t="s">
        <v>951</v>
      </c>
      <c r="D613" s="39" t="s">
        <v>690</v>
      </c>
      <c r="E613" s="39" t="s">
        <v>726</v>
      </c>
      <c r="F613" s="40">
        <v>0.38400000000000001</v>
      </c>
      <c r="G613" s="16"/>
      <c r="H613" s="17">
        <f t="shared" si="9"/>
        <v>0</v>
      </c>
    </row>
    <row r="614" spans="1:8" ht="15" x14ac:dyDescent="0.25">
      <c r="A614" s="39" t="s">
        <v>523</v>
      </c>
      <c r="B614" s="39" t="s">
        <v>524</v>
      </c>
      <c r="C614" s="39" t="s">
        <v>720</v>
      </c>
      <c r="D614" s="39" t="s">
        <v>683</v>
      </c>
      <c r="E614" s="39" t="s">
        <v>735</v>
      </c>
      <c r="F614" s="40">
        <v>124.9</v>
      </c>
      <c r="G614" s="16"/>
      <c r="H614" s="17">
        <f t="shared" si="9"/>
        <v>0</v>
      </c>
    </row>
    <row r="615" spans="1:8" ht="15" x14ac:dyDescent="0.25">
      <c r="A615" s="39" t="s">
        <v>525</v>
      </c>
      <c r="B615" s="39" t="s">
        <v>526</v>
      </c>
      <c r="C615" s="39" t="s">
        <v>952</v>
      </c>
      <c r="D615" s="39" t="s">
        <v>688</v>
      </c>
      <c r="E615" s="39" t="s">
        <v>726</v>
      </c>
      <c r="F615" s="40">
        <v>3.153</v>
      </c>
      <c r="G615" s="16"/>
      <c r="H615" s="17">
        <f t="shared" si="9"/>
        <v>0</v>
      </c>
    </row>
    <row r="616" spans="1:8" ht="15" x14ac:dyDescent="0.25">
      <c r="A616" s="39" t="s">
        <v>527</v>
      </c>
      <c r="B616" s="39" t="s">
        <v>528</v>
      </c>
      <c r="C616" s="39" t="s">
        <v>953</v>
      </c>
      <c r="D616" s="39" t="s">
        <v>680</v>
      </c>
      <c r="E616" s="39" t="s">
        <v>726</v>
      </c>
      <c r="F616" s="40">
        <v>4.79</v>
      </c>
      <c r="G616" s="16"/>
      <c r="H616" s="17">
        <f t="shared" si="9"/>
        <v>0</v>
      </c>
    </row>
    <row r="617" spans="1:8" ht="15" x14ac:dyDescent="0.25">
      <c r="A617" s="39" t="s">
        <v>1588</v>
      </c>
      <c r="B617" s="39" t="s">
        <v>1589</v>
      </c>
      <c r="C617" s="39" t="s">
        <v>720</v>
      </c>
      <c r="D617" s="39" t="s">
        <v>692</v>
      </c>
      <c r="E617" s="39" t="s">
        <v>726</v>
      </c>
      <c r="F617" s="40">
        <v>54.378</v>
      </c>
      <c r="G617" s="16"/>
      <c r="H617" s="17">
        <f t="shared" si="9"/>
        <v>0</v>
      </c>
    </row>
    <row r="618" spans="1:8" ht="15" x14ac:dyDescent="0.25">
      <c r="A618" s="39" t="s">
        <v>1283</v>
      </c>
      <c r="B618" s="39" t="s">
        <v>1284</v>
      </c>
      <c r="C618" s="39" t="s">
        <v>720</v>
      </c>
      <c r="D618" s="39" t="s">
        <v>688</v>
      </c>
      <c r="E618" s="39" t="s">
        <v>726</v>
      </c>
      <c r="F618" s="40">
        <v>89.394000000000005</v>
      </c>
      <c r="G618" s="16"/>
      <c r="H618" s="17">
        <f t="shared" si="9"/>
        <v>0</v>
      </c>
    </row>
    <row r="619" spans="1:8" ht="15" x14ac:dyDescent="0.25">
      <c r="A619" s="39" t="s">
        <v>1285</v>
      </c>
      <c r="B619" s="39" t="s">
        <v>1286</v>
      </c>
      <c r="C619" s="39" t="s">
        <v>720</v>
      </c>
      <c r="D619" s="39" t="s">
        <v>688</v>
      </c>
      <c r="E619" s="39" t="s">
        <v>726</v>
      </c>
      <c r="F619" s="40">
        <v>97.137</v>
      </c>
      <c r="G619" s="16"/>
      <c r="H619" s="17">
        <f t="shared" si="9"/>
        <v>0</v>
      </c>
    </row>
    <row r="620" spans="1:8" ht="15" x14ac:dyDescent="0.25">
      <c r="A620" s="39" t="s">
        <v>2242</v>
      </c>
      <c r="B620" s="39" t="s">
        <v>2243</v>
      </c>
      <c r="C620" s="39" t="s">
        <v>720</v>
      </c>
      <c r="D620" s="39" t="s">
        <v>690</v>
      </c>
      <c r="E620" s="39" t="s">
        <v>726</v>
      </c>
      <c r="F620" s="40">
        <v>30.876000000000001</v>
      </c>
      <c r="G620" s="16"/>
      <c r="H620" s="17">
        <f t="shared" si="9"/>
        <v>0</v>
      </c>
    </row>
    <row r="621" spans="1:8" ht="15" x14ac:dyDescent="0.25">
      <c r="A621" s="39" t="s">
        <v>529</v>
      </c>
      <c r="B621" s="39" t="s">
        <v>530</v>
      </c>
      <c r="C621" s="39" t="s">
        <v>954</v>
      </c>
      <c r="D621" s="39" t="s">
        <v>680</v>
      </c>
      <c r="E621" s="39" t="s">
        <v>726</v>
      </c>
      <c r="F621" s="40">
        <v>0.315</v>
      </c>
      <c r="G621" s="16"/>
      <c r="H621" s="17">
        <f t="shared" si="9"/>
        <v>0</v>
      </c>
    </row>
    <row r="622" spans="1:8" ht="15" x14ac:dyDescent="0.25">
      <c r="A622" s="39" t="s">
        <v>2244</v>
      </c>
      <c r="B622" s="39" t="s">
        <v>2245</v>
      </c>
      <c r="C622" s="39" t="s">
        <v>720</v>
      </c>
      <c r="D622" s="39" t="s">
        <v>680</v>
      </c>
      <c r="E622" s="39" t="s">
        <v>726</v>
      </c>
      <c r="F622" s="40">
        <v>1570.7650000000001</v>
      </c>
      <c r="G622" s="16"/>
      <c r="H622" s="17">
        <f t="shared" si="9"/>
        <v>0</v>
      </c>
    </row>
    <row r="623" spans="1:8" ht="15" x14ac:dyDescent="0.25">
      <c r="A623" s="39" t="s">
        <v>531</v>
      </c>
      <c r="B623" s="39" t="s">
        <v>532</v>
      </c>
      <c r="C623" s="39" t="s">
        <v>955</v>
      </c>
      <c r="D623" s="39" t="s">
        <v>680</v>
      </c>
      <c r="E623" s="39" t="s">
        <v>726</v>
      </c>
      <c r="F623" s="40">
        <v>16.006</v>
      </c>
      <c r="G623" s="16"/>
      <c r="H623" s="17">
        <f t="shared" si="9"/>
        <v>0</v>
      </c>
    </row>
    <row r="624" spans="1:8" ht="15" x14ac:dyDescent="0.25">
      <c r="A624" s="39" t="s">
        <v>2102</v>
      </c>
      <c r="B624" s="39" t="s">
        <v>2103</v>
      </c>
      <c r="C624" s="39" t="s">
        <v>720</v>
      </c>
      <c r="D624" s="39" t="s">
        <v>680</v>
      </c>
      <c r="E624" s="39" t="s">
        <v>725</v>
      </c>
      <c r="F624" s="40">
        <v>94.581000000000003</v>
      </c>
      <c r="G624" s="16"/>
      <c r="H624" s="17">
        <f t="shared" si="9"/>
        <v>0</v>
      </c>
    </row>
    <row r="625" spans="1:8" ht="30" x14ac:dyDescent="0.25">
      <c r="A625" s="39" t="s">
        <v>1908</v>
      </c>
      <c r="B625" s="39" t="s">
        <v>2104</v>
      </c>
      <c r="C625" s="39" t="s">
        <v>720</v>
      </c>
      <c r="D625" s="39">
        <v>1</v>
      </c>
      <c r="E625" s="39" t="s">
        <v>1909</v>
      </c>
      <c r="F625" s="40">
        <v>63235.607000000004</v>
      </c>
      <c r="G625" s="16"/>
      <c r="H625" s="17">
        <f t="shared" si="9"/>
        <v>0</v>
      </c>
    </row>
    <row r="626" spans="1:8" ht="15" x14ac:dyDescent="0.25">
      <c r="A626" s="39" t="s">
        <v>1403</v>
      </c>
      <c r="B626" s="39" t="s">
        <v>1404</v>
      </c>
      <c r="C626" s="39" t="s">
        <v>720</v>
      </c>
      <c r="D626" s="39" t="s">
        <v>680</v>
      </c>
      <c r="E626" s="39" t="s">
        <v>726</v>
      </c>
      <c r="F626" s="40">
        <v>3.1389999999999998</v>
      </c>
      <c r="G626" s="16"/>
      <c r="H626" s="17"/>
    </row>
    <row r="627" spans="1:8" ht="15" x14ac:dyDescent="0.25">
      <c r="A627" s="39" t="s">
        <v>1217</v>
      </c>
      <c r="B627" s="39" t="s">
        <v>1218</v>
      </c>
      <c r="C627" s="39" t="s">
        <v>720</v>
      </c>
      <c r="D627" s="39" t="s">
        <v>688</v>
      </c>
      <c r="E627" s="39" t="s">
        <v>726</v>
      </c>
      <c r="F627" s="40">
        <v>50.918999999999997</v>
      </c>
      <c r="G627" s="16"/>
      <c r="H627" s="17"/>
    </row>
    <row r="628" spans="1:8" ht="15" x14ac:dyDescent="0.25">
      <c r="A628" s="39" t="s">
        <v>533</v>
      </c>
      <c r="B628" s="39" t="s">
        <v>2246</v>
      </c>
      <c r="C628" s="39" t="s">
        <v>720</v>
      </c>
      <c r="D628" s="39" t="s">
        <v>680</v>
      </c>
      <c r="E628" s="39" t="s">
        <v>726</v>
      </c>
      <c r="F628" s="40">
        <v>1.24</v>
      </c>
      <c r="G628" s="16"/>
      <c r="H628" s="17"/>
    </row>
    <row r="629" spans="1:8" ht="15" x14ac:dyDescent="0.25">
      <c r="A629" s="39" t="s">
        <v>1219</v>
      </c>
      <c r="B629" s="39" t="s">
        <v>1220</v>
      </c>
      <c r="C629" s="39" t="s">
        <v>720</v>
      </c>
      <c r="D629" s="39" t="s">
        <v>680</v>
      </c>
      <c r="E629" s="39" t="s">
        <v>726</v>
      </c>
      <c r="F629" s="40">
        <v>13.581</v>
      </c>
      <c r="G629" s="16"/>
      <c r="H629" s="17"/>
    </row>
    <row r="630" spans="1:8" ht="15" x14ac:dyDescent="0.25">
      <c r="A630" s="39" t="s">
        <v>534</v>
      </c>
      <c r="B630" s="39" t="s">
        <v>535</v>
      </c>
      <c r="C630" s="39" t="s">
        <v>956</v>
      </c>
      <c r="D630" s="39" t="s">
        <v>688</v>
      </c>
      <c r="E630" s="39" t="s">
        <v>726</v>
      </c>
      <c r="F630" s="40">
        <v>72.727999999999994</v>
      </c>
      <c r="G630" s="16"/>
      <c r="H630" s="17"/>
    </row>
    <row r="631" spans="1:8" ht="15" x14ac:dyDescent="0.25">
      <c r="A631" s="39" t="s">
        <v>1405</v>
      </c>
      <c r="B631" s="39" t="s">
        <v>1406</v>
      </c>
      <c r="C631" s="39" t="s">
        <v>720</v>
      </c>
      <c r="D631" s="39" t="s">
        <v>680</v>
      </c>
      <c r="E631" s="39" t="s">
        <v>726</v>
      </c>
      <c r="F631" s="40">
        <v>14.196</v>
      </c>
      <c r="G631" s="16"/>
      <c r="H631" s="17"/>
    </row>
    <row r="632" spans="1:8" ht="15" x14ac:dyDescent="0.25">
      <c r="A632" s="39" t="s">
        <v>1263</v>
      </c>
      <c r="B632" s="39" t="s">
        <v>1264</v>
      </c>
      <c r="C632" s="39" t="s">
        <v>720</v>
      </c>
      <c r="D632" s="39" t="s">
        <v>680</v>
      </c>
      <c r="E632" s="39" t="s">
        <v>725</v>
      </c>
      <c r="F632" s="40">
        <v>152.27600000000001</v>
      </c>
      <c r="G632" s="16"/>
      <c r="H632" s="17"/>
    </row>
    <row r="633" spans="1:8" ht="15" x14ac:dyDescent="0.25">
      <c r="A633" s="39" t="s">
        <v>536</v>
      </c>
      <c r="B633" s="39" t="s">
        <v>537</v>
      </c>
      <c r="C633" s="39" t="s">
        <v>957</v>
      </c>
      <c r="D633" s="39" t="s">
        <v>706</v>
      </c>
      <c r="E633" s="39" t="s">
        <v>729</v>
      </c>
      <c r="F633" s="40">
        <v>21.556000000000001</v>
      </c>
      <c r="G633" s="16"/>
      <c r="H633" s="17"/>
    </row>
    <row r="634" spans="1:8" ht="15" x14ac:dyDescent="0.25">
      <c r="A634" s="39" t="s">
        <v>538</v>
      </c>
      <c r="B634" s="39" t="s">
        <v>1672</v>
      </c>
      <c r="C634" s="39" t="s">
        <v>958</v>
      </c>
      <c r="D634" s="39" t="s">
        <v>692</v>
      </c>
      <c r="E634" s="39" t="s">
        <v>726</v>
      </c>
      <c r="F634" s="40">
        <v>2.4980000000000002</v>
      </c>
      <c r="G634" s="16"/>
      <c r="H634" s="17"/>
    </row>
    <row r="635" spans="1:8" ht="15" x14ac:dyDescent="0.25">
      <c r="A635" s="39" t="s">
        <v>1049</v>
      </c>
      <c r="B635" s="39" t="s">
        <v>1050</v>
      </c>
      <c r="C635" s="39" t="s">
        <v>720</v>
      </c>
      <c r="D635" s="39" t="s">
        <v>680</v>
      </c>
      <c r="E635" s="39" t="s">
        <v>726</v>
      </c>
      <c r="F635" s="40">
        <v>248.93</v>
      </c>
      <c r="G635" s="16"/>
      <c r="H635" s="17"/>
    </row>
    <row r="636" spans="1:8" ht="15" x14ac:dyDescent="0.25">
      <c r="A636" s="39" t="s">
        <v>1051</v>
      </c>
      <c r="B636" s="39" t="s">
        <v>1052</v>
      </c>
      <c r="C636" s="39" t="s">
        <v>720</v>
      </c>
      <c r="D636" s="39" t="s">
        <v>680</v>
      </c>
      <c r="E636" s="39" t="s">
        <v>726</v>
      </c>
      <c r="F636" s="40">
        <v>221.70500000000001</v>
      </c>
      <c r="G636" s="16"/>
      <c r="H636" s="17"/>
    </row>
    <row r="637" spans="1:8" ht="15" x14ac:dyDescent="0.25">
      <c r="A637" s="39" t="s">
        <v>539</v>
      </c>
      <c r="B637" s="39" t="s">
        <v>540</v>
      </c>
      <c r="C637" s="39" t="s">
        <v>959</v>
      </c>
      <c r="D637" s="39" t="s">
        <v>682</v>
      </c>
      <c r="E637" s="39" t="s">
        <v>726</v>
      </c>
      <c r="F637" s="40">
        <v>2.93</v>
      </c>
      <c r="G637" s="16"/>
      <c r="H637" s="17"/>
    </row>
    <row r="638" spans="1:8" ht="15" x14ac:dyDescent="0.25">
      <c r="A638" s="39" t="s">
        <v>1109</v>
      </c>
      <c r="B638" s="39" t="s">
        <v>1221</v>
      </c>
      <c r="C638" s="39" t="s">
        <v>720</v>
      </c>
      <c r="D638" s="39" t="s">
        <v>680</v>
      </c>
      <c r="E638" s="39" t="s">
        <v>726</v>
      </c>
      <c r="F638" s="40">
        <v>51.847000000000001</v>
      </c>
      <c r="G638" s="16"/>
      <c r="H638" s="17"/>
    </row>
    <row r="639" spans="1:8" ht="15" x14ac:dyDescent="0.25">
      <c r="A639" s="39" t="s">
        <v>1673</v>
      </c>
      <c r="B639" s="39" t="s">
        <v>1674</v>
      </c>
      <c r="C639" s="39" t="s">
        <v>720</v>
      </c>
      <c r="D639" s="39" t="s">
        <v>692</v>
      </c>
      <c r="E639" s="39" t="s">
        <v>726</v>
      </c>
      <c r="F639" s="40">
        <v>1.4339999999999999</v>
      </c>
      <c r="G639" s="16"/>
      <c r="H639" s="17"/>
    </row>
    <row r="640" spans="1:8" ht="15" x14ac:dyDescent="0.25">
      <c r="A640" s="39" t="s">
        <v>541</v>
      </c>
      <c r="B640" s="39" t="s">
        <v>542</v>
      </c>
      <c r="C640" s="39" t="s">
        <v>960</v>
      </c>
      <c r="D640" s="39" t="s">
        <v>689</v>
      </c>
      <c r="E640" s="39" t="s">
        <v>726</v>
      </c>
      <c r="F640" s="40">
        <v>145.59700000000001</v>
      </c>
      <c r="G640" s="16"/>
      <c r="H640" s="17"/>
    </row>
    <row r="641" spans="1:8" ht="15" x14ac:dyDescent="0.25">
      <c r="A641" s="39" t="s">
        <v>543</v>
      </c>
      <c r="B641" s="39" t="s">
        <v>544</v>
      </c>
      <c r="C641" s="39" t="s">
        <v>961</v>
      </c>
      <c r="D641" s="39" t="s">
        <v>688</v>
      </c>
      <c r="E641" s="39" t="s">
        <v>726</v>
      </c>
      <c r="F641" s="40">
        <v>77.524000000000001</v>
      </c>
      <c r="G641" s="16"/>
      <c r="H641" s="17"/>
    </row>
    <row r="642" spans="1:8" ht="15" x14ac:dyDescent="0.25">
      <c r="A642" s="39" t="s">
        <v>2105</v>
      </c>
      <c r="B642" s="39" t="s">
        <v>2247</v>
      </c>
      <c r="C642" s="39" t="s">
        <v>720</v>
      </c>
      <c r="D642" s="39" t="s">
        <v>680</v>
      </c>
      <c r="E642" s="39" t="s">
        <v>726</v>
      </c>
      <c r="F642" s="40">
        <v>27.242999999999999</v>
      </c>
      <c r="G642" s="16"/>
      <c r="H642" s="17"/>
    </row>
    <row r="643" spans="1:8" ht="15" x14ac:dyDescent="0.25">
      <c r="A643" s="39" t="s">
        <v>545</v>
      </c>
      <c r="B643" s="39" t="s">
        <v>1222</v>
      </c>
      <c r="C643" s="39" t="s">
        <v>962</v>
      </c>
      <c r="D643" s="39" t="s">
        <v>688</v>
      </c>
      <c r="E643" s="39" t="s">
        <v>726</v>
      </c>
      <c r="F643" s="40">
        <v>2.86</v>
      </c>
      <c r="G643" s="16"/>
      <c r="H643" s="17"/>
    </row>
    <row r="644" spans="1:8" ht="15" x14ac:dyDescent="0.25">
      <c r="A644" s="39" t="s">
        <v>1590</v>
      </c>
      <c r="B644" s="39" t="s">
        <v>1591</v>
      </c>
      <c r="C644" s="39" t="s">
        <v>720</v>
      </c>
      <c r="D644" s="39" t="s">
        <v>710</v>
      </c>
      <c r="E644" s="39" t="s">
        <v>726</v>
      </c>
      <c r="F644" s="40">
        <v>21.507000000000001</v>
      </c>
      <c r="G644" s="16"/>
      <c r="H644" s="17"/>
    </row>
    <row r="645" spans="1:8" ht="15" x14ac:dyDescent="0.25">
      <c r="A645" s="39" t="s">
        <v>1910</v>
      </c>
      <c r="B645" s="39" t="s">
        <v>1911</v>
      </c>
      <c r="C645" s="39" t="s">
        <v>720</v>
      </c>
      <c r="D645" s="39" t="s">
        <v>680</v>
      </c>
      <c r="E645" s="39" t="s">
        <v>726</v>
      </c>
      <c r="F645" s="40">
        <v>68.073999999999998</v>
      </c>
      <c r="G645" s="16"/>
      <c r="H645" s="17"/>
    </row>
    <row r="646" spans="1:8" ht="15" x14ac:dyDescent="0.25">
      <c r="A646" s="39" t="s">
        <v>546</v>
      </c>
      <c r="B646" s="39" t="s">
        <v>1223</v>
      </c>
      <c r="C646" s="39" t="s">
        <v>963</v>
      </c>
      <c r="D646" s="39" t="s">
        <v>680</v>
      </c>
      <c r="E646" s="39" t="s">
        <v>726</v>
      </c>
      <c r="F646" s="40">
        <v>10.202</v>
      </c>
      <c r="G646" s="16"/>
      <c r="H646" s="17"/>
    </row>
    <row r="647" spans="1:8" ht="15" x14ac:dyDescent="0.25">
      <c r="A647" s="39" t="s">
        <v>1621</v>
      </c>
      <c r="B647" s="39" t="s">
        <v>1622</v>
      </c>
      <c r="C647" s="39" t="s">
        <v>720</v>
      </c>
      <c r="D647" s="39" t="s">
        <v>690</v>
      </c>
      <c r="E647" s="39" t="s">
        <v>726</v>
      </c>
      <c r="F647" s="40">
        <v>0.86899999999999999</v>
      </c>
      <c r="G647" s="16"/>
      <c r="H647" s="17"/>
    </row>
    <row r="648" spans="1:8" ht="15" x14ac:dyDescent="0.25">
      <c r="A648" s="39" t="s">
        <v>2248</v>
      </c>
      <c r="B648" s="39" t="s">
        <v>2249</v>
      </c>
      <c r="C648" s="39" t="s">
        <v>720</v>
      </c>
      <c r="D648" s="39" t="s">
        <v>690</v>
      </c>
      <c r="E648" s="39" t="s">
        <v>726</v>
      </c>
      <c r="F648" s="40">
        <v>9.0530000000000008</v>
      </c>
      <c r="G648" s="16"/>
      <c r="H648" s="17"/>
    </row>
    <row r="649" spans="1:8" ht="15" x14ac:dyDescent="0.25">
      <c r="A649" s="39" t="s">
        <v>1912</v>
      </c>
      <c r="B649" s="39" t="s">
        <v>2250</v>
      </c>
      <c r="C649" s="39" t="s">
        <v>720</v>
      </c>
      <c r="D649" s="39" t="s">
        <v>690</v>
      </c>
      <c r="E649" s="39" t="s">
        <v>726</v>
      </c>
      <c r="F649" s="40">
        <v>1.762</v>
      </c>
      <c r="G649" s="16"/>
      <c r="H649" s="17"/>
    </row>
    <row r="650" spans="1:8" ht="15" x14ac:dyDescent="0.25">
      <c r="A650" s="39" t="s">
        <v>2106</v>
      </c>
      <c r="B650" s="39" t="s">
        <v>2107</v>
      </c>
      <c r="C650" s="39" t="s">
        <v>720</v>
      </c>
      <c r="D650" s="39" t="s">
        <v>690</v>
      </c>
      <c r="E650" s="39" t="s">
        <v>726</v>
      </c>
      <c r="F650" s="40">
        <v>4.3440000000000003</v>
      </c>
      <c r="G650" s="16"/>
      <c r="H650" s="17"/>
    </row>
    <row r="651" spans="1:8" ht="15" x14ac:dyDescent="0.25">
      <c r="A651" s="39" t="s">
        <v>1913</v>
      </c>
      <c r="B651" s="39" t="s">
        <v>1914</v>
      </c>
      <c r="C651" s="39" t="s">
        <v>720</v>
      </c>
      <c r="D651" s="39" t="s">
        <v>690</v>
      </c>
      <c r="E651" s="39" t="s">
        <v>726</v>
      </c>
      <c r="F651" s="40">
        <v>0.79900000000000004</v>
      </c>
      <c r="G651" s="16"/>
      <c r="H651" s="17"/>
    </row>
    <row r="652" spans="1:8" ht="15" x14ac:dyDescent="0.25">
      <c r="A652" s="39" t="s">
        <v>547</v>
      </c>
      <c r="B652" s="39" t="s">
        <v>1224</v>
      </c>
      <c r="C652" s="39" t="s">
        <v>964</v>
      </c>
      <c r="D652" s="39" t="s">
        <v>689</v>
      </c>
      <c r="E652" s="39" t="s">
        <v>726</v>
      </c>
      <c r="F652" s="40">
        <v>0.81299999999999994</v>
      </c>
      <c r="G652" s="16"/>
      <c r="H652" s="17"/>
    </row>
    <row r="653" spans="1:8" ht="15" x14ac:dyDescent="0.25">
      <c r="A653" s="39" t="s">
        <v>1675</v>
      </c>
      <c r="B653" s="39" t="s">
        <v>1676</v>
      </c>
      <c r="C653" s="39" t="s">
        <v>720</v>
      </c>
      <c r="D653" s="39" t="s">
        <v>688</v>
      </c>
      <c r="E653" s="39" t="s">
        <v>731</v>
      </c>
      <c r="F653" s="40">
        <v>76.527000000000001</v>
      </c>
      <c r="G653" s="16"/>
      <c r="H653" s="17"/>
    </row>
    <row r="654" spans="1:8" ht="15" x14ac:dyDescent="0.25">
      <c r="A654" s="39" t="s">
        <v>1407</v>
      </c>
      <c r="B654" s="39" t="s">
        <v>1408</v>
      </c>
      <c r="C654" s="39" t="s">
        <v>720</v>
      </c>
      <c r="D654" s="39" t="s">
        <v>680</v>
      </c>
      <c r="E654" s="39" t="s">
        <v>726</v>
      </c>
      <c r="F654" s="40">
        <v>28.920999999999999</v>
      </c>
      <c r="G654" s="16"/>
      <c r="H654" s="17"/>
    </row>
    <row r="655" spans="1:8" ht="15" x14ac:dyDescent="0.25">
      <c r="A655" s="39" t="s">
        <v>548</v>
      </c>
      <c r="B655" s="39" t="s">
        <v>549</v>
      </c>
      <c r="C655" s="39" t="s">
        <v>965</v>
      </c>
      <c r="D655" s="39" t="s">
        <v>685</v>
      </c>
      <c r="E655" s="39" t="s">
        <v>726</v>
      </c>
      <c r="F655" s="40">
        <v>288.79599999999999</v>
      </c>
      <c r="G655" s="16"/>
      <c r="H655" s="17"/>
    </row>
    <row r="656" spans="1:8" ht="15" x14ac:dyDescent="0.25">
      <c r="A656" s="39" t="s">
        <v>550</v>
      </c>
      <c r="B656" s="39" t="s">
        <v>551</v>
      </c>
      <c r="C656" s="39" t="s">
        <v>966</v>
      </c>
      <c r="D656" s="39" t="s">
        <v>689</v>
      </c>
      <c r="E656" s="39" t="s">
        <v>726</v>
      </c>
      <c r="F656" s="40">
        <v>4.5030000000000001</v>
      </c>
      <c r="G656" s="16"/>
      <c r="H656" s="17"/>
    </row>
    <row r="657" spans="1:8" ht="15" x14ac:dyDescent="0.25">
      <c r="A657" s="39" t="s">
        <v>1516</v>
      </c>
      <c r="B657" s="39" t="s">
        <v>1517</v>
      </c>
      <c r="C657" s="39" t="s">
        <v>720</v>
      </c>
      <c r="D657" s="39" t="s">
        <v>688</v>
      </c>
      <c r="E657" s="39" t="s">
        <v>726</v>
      </c>
      <c r="F657" s="40">
        <v>52.991999999999997</v>
      </c>
      <c r="G657" s="16"/>
      <c r="H657" s="17"/>
    </row>
    <row r="658" spans="1:8" ht="15" x14ac:dyDescent="0.25">
      <c r="A658" s="39" t="s">
        <v>1225</v>
      </c>
      <c r="B658" s="39" t="s">
        <v>1226</v>
      </c>
      <c r="C658" s="39" t="s">
        <v>720</v>
      </c>
      <c r="D658" s="39" t="s">
        <v>688</v>
      </c>
      <c r="E658" s="39" t="s">
        <v>726</v>
      </c>
      <c r="F658" s="40">
        <v>67.625</v>
      </c>
      <c r="G658" s="16"/>
      <c r="H658" s="17"/>
    </row>
    <row r="659" spans="1:8" ht="15" x14ac:dyDescent="0.25">
      <c r="A659" s="39" t="s">
        <v>552</v>
      </c>
      <c r="B659" s="39" t="s">
        <v>553</v>
      </c>
      <c r="C659" s="39" t="s">
        <v>967</v>
      </c>
      <c r="D659" s="39" t="s">
        <v>688</v>
      </c>
      <c r="E659" s="39" t="s">
        <v>726</v>
      </c>
      <c r="F659" s="40">
        <v>26.396999999999998</v>
      </c>
      <c r="G659" s="16"/>
      <c r="H659" s="17"/>
    </row>
    <row r="660" spans="1:8" ht="15" x14ac:dyDescent="0.25">
      <c r="A660" s="39" t="s">
        <v>1409</v>
      </c>
      <c r="B660" s="39" t="s">
        <v>1410</v>
      </c>
      <c r="C660" s="39" t="s">
        <v>720</v>
      </c>
      <c r="D660" s="39" t="s">
        <v>680</v>
      </c>
      <c r="E660" s="39" t="s">
        <v>1411</v>
      </c>
      <c r="F660" s="40">
        <v>249.02099999999999</v>
      </c>
      <c r="G660" s="16"/>
      <c r="H660" s="17"/>
    </row>
    <row r="661" spans="1:8" ht="15" x14ac:dyDescent="0.25">
      <c r="A661" s="39" t="s">
        <v>554</v>
      </c>
      <c r="B661" s="39" t="s">
        <v>555</v>
      </c>
      <c r="C661" s="39" t="s">
        <v>720</v>
      </c>
      <c r="D661" s="39" t="s">
        <v>680</v>
      </c>
      <c r="E661" s="39" t="s">
        <v>726</v>
      </c>
      <c r="F661" s="40">
        <v>4.3570000000000002</v>
      </c>
      <c r="G661" s="16"/>
      <c r="H661" s="17"/>
    </row>
    <row r="662" spans="1:8" ht="15" x14ac:dyDescent="0.25">
      <c r="A662" s="39" t="s">
        <v>556</v>
      </c>
      <c r="B662" s="39" t="s">
        <v>557</v>
      </c>
      <c r="C662" s="39" t="s">
        <v>720</v>
      </c>
      <c r="D662" s="39" t="s">
        <v>680</v>
      </c>
      <c r="E662" s="39" t="s">
        <v>726</v>
      </c>
      <c r="F662" s="40">
        <v>0.61099999999999999</v>
      </c>
      <c r="G662" s="16"/>
      <c r="H662" s="17"/>
    </row>
    <row r="663" spans="1:8" ht="15" x14ac:dyDescent="0.25">
      <c r="A663" s="39" t="s">
        <v>2108</v>
      </c>
      <c r="B663" s="39" t="s">
        <v>2109</v>
      </c>
      <c r="C663" s="39" t="s">
        <v>720</v>
      </c>
      <c r="D663" s="39" t="s">
        <v>680</v>
      </c>
      <c r="E663" s="39" t="s">
        <v>726</v>
      </c>
      <c r="F663" s="40">
        <v>51.62</v>
      </c>
      <c r="G663" s="16"/>
      <c r="H663" s="17"/>
    </row>
    <row r="664" spans="1:8" ht="15" x14ac:dyDescent="0.25">
      <c r="A664" s="39" t="s">
        <v>1412</v>
      </c>
      <c r="B664" s="39" t="s">
        <v>1413</v>
      </c>
      <c r="C664" s="39" t="s">
        <v>720</v>
      </c>
      <c r="D664" s="39" t="s">
        <v>688</v>
      </c>
      <c r="E664" s="39" t="s">
        <v>726</v>
      </c>
      <c r="F664" s="40">
        <v>83.867999999999995</v>
      </c>
      <c r="G664" s="16"/>
      <c r="H664" s="17"/>
    </row>
    <row r="665" spans="1:8" ht="15" x14ac:dyDescent="0.25">
      <c r="A665" s="39" t="s">
        <v>1227</v>
      </c>
      <c r="B665" s="39" t="s">
        <v>1228</v>
      </c>
      <c r="C665" s="39" t="s">
        <v>720</v>
      </c>
      <c r="D665" s="39" t="s">
        <v>680</v>
      </c>
      <c r="E665" s="39" t="s">
        <v>726</v>
      </c>
      <c r="F665" s="40">
        <v>7.7320000000000002</v>
      </c>
      <c r="G665" s="16"/>
      <c r="H665" s="17"/>
    </row>
    <row r="666" spans="1:8" ht="15" x14ac:dyDescent="0.25">
      <c r="A666" s="39" t="s">
        <v>1476</v>
      </c>
      <c r="B666" s="39" t="s">
        <v>1477</v>
      </c>
      <c r="C666" s="39" t="s">
        <v>720</v>
      </c>
      <c r="D666" s="39" t="s">
        <v>683</v>
      </c>
      <c r="E666" s="39" t="s">
        <v>726</v>
      </c>
      <c r="F666" s="40">
        <v>36.642000000000003</v>
      </c>
      <c r="G666" s="16"/>
      <c r="H666" s="17"/>
    </row>
    <row r="667" spans="1:8" ht="15" x14ac:dyDescent="0.25">
      <c r="A667" s="39" t="s">
        <v>558</v>
      </c>
      <c r="B667" s="39" t="s">
        <v>505</v>
      </c>
      <c r="C667" s="39" t="s">
        <v>968</v>
      </c>
      <c r="D667" s="39" t="s">
        <v>710</v>
      </c>
      <c r="E667" s="39" t="s">
        <v>726</v>
      </c>
      <c r="F667" s="40">
        <v>1.6160000000000001</v>
      </c>
      <c r="G667" s="16"/>
      <c r="H667" s="17"/>
    </row>
    <row r="668" spans="1:8" ht="15" x14ac:dyDescent="0.25">
      <c r="A668" s="39" t="s">
        <v>1053</v>
      </c>
      <c r="B668" s="39" t="s">
        <v>1054</v>
      </c>
      <c r="C668" s="39" t="s">
        <v>720</v>
      </c>
      <c r="D668" s="39" t="s">
        <v>692</v>
      </c>
      <c r="E668" s="39" t="s">
        <v>726</v>
      </c>
      <c r="F668" s="40">
        <v>118.749</v>
      </c>
      <c r="G668" s="16"/>
      <c r="H668" s="17"/>
    </row>
    <row r="669" spans="1:8" ht="15" x14ac:dyDescent="0.25">
      <c r="A669" s="39" t="s">
        <v>559</v>
      </c>
      <c r="B669" s="39" t="s">
        <v>560</v>
      </c>
      <c r="C669" s="39" t="s">
        <v>969</v>
      </c>
      <c r="D669" s="39" t="s">
        <v>688</v>
      </c>
      <c r="E669" s="39" t="s">
        <v>726</v>
      </c>
      <c r="F669" s="40">
        <v>1.0669999999999999</v>
      </c>
      <c r="G669" s="16"/>
      <c r="H669" s="17"/>
    </row>
    <row r="670" spans="1:8" ht="15" x14ac:dyDescent="0.25">
      <c r="A670" s="39" t="s">
        <v>561</v>
      </c>
      <c r="B670" s="39" t="s">
        <v>562</v>
      </c>
      <c r="C670" s="39" t="s">
        <v>970</v>
      </c>
      <c r="D670" s="39" t="s">
        <v>682</v>
      </c>
      <c r="E670" s="39" t="s">
        <v>726</v>
      </c>
      <c r="F670" s="40">
        <v>59.529000000000003</v>
      </c>
      <c r="G670" s="16"/>
      <c r="H670" s="17"/>
    </row>
    <row r="671" spans="1:8" ht="15" x14ac:dyDescent="0.25">
      <c r="A671" s="39" t="s">
        <v>563</v>
      </c>
      <c r="B671" s="39" t="s">
        <v>564</v>
      </c>
      <c r="C671" s="39" t="s">
        <v>971</v>
      </c>
      <c r="D671" s="39" t="s">
        <v>693</v>
      </c>
      <c r="E671" s="39" t="s">
        <v>726</v>
      </c>
      <c r="F671" s="40">
        <v>2.206</v>
      </c>
      <c r="G671" s="16"/>
      <c r="H671" s="17"/>
    </row>
    <row r="672" spans="1:8" ht="15" x14ac:dyDescent="0.25">
      <c r="A672" s="39" t="s">
        <v>1747</v>
      </c>
      <c r="B672" s="39" t="s">
        <v>1748</v>
      </c>
      <c r="C672" s="39" t="s">
        <v>720</v>
      </c>
      <c r="D672" s="39" t="s">
        <v>701</v>
      </c>
      <c r="E672" s="39" t="s">
        <v>726</v>
      </c>
      <c r="F672" s="40">
        <v>8.6530000000000005</v>
      </c>
      <c r="G672" s="16"/>
      <c r="H672" s="17"/>
    </row>
    <row r="673" spans="1:8" ht="15" x14ac:dyDescent="0.25">
      <c r="A673" s="39" t="s">
        <v>565</v>
      </c>
      <c r="B673" s="39" t="s">
        <v>566</v>
      </c>
      <c r="C673" s="39" t="s">
        <v>972</v>
      </c>
      <c r="D673" s="39" t="s">
        <v>693</v>
      </c>
      <c r="E673" s="39" t="s">
        <v>726</v>
      </c>
      <c r="F673" s="40">
        <v>3988.3330000000001</v>
      </c>
      <c r="G673" s="16"/>
      <c r="H673" s="17"/>
    </row>
    <row r="674" spans="1:8" ht="15" x14ac:dyDescent="0.25">
      <c r="A674" s="39" t="s">
        <v>567</v>
      </c>
      <c r="B674" s="39" t="s">
        <v>1414</v>
      </c>
      <c r="C674" s="39" t="s">
        <v>973</v>
      </c>
      <c r="D674" s="39" t="s">
        <v>701</v>
      </c>
      <c r="E674" s="39" t="s">
        <v>726</v>
      </c>
      <c r="F674" s="40">
        <v>2.976</v>
      </c>
      <c r="G674" s="16"/>
      <c r="H674" s="17"/>
    </row>
    <row r="675" spans="1:8" ht="15" x14ac:dyDescent="0.25">
      <c r="A675" s="39" t="s">
        <v>568</v>
      </c>
      <c r="B675" s="39" t="s">
        <v>569</v>
      </c>
      <c r="C675" s="39" t="s">
        <v>974</v>
      </c>
      <c r="D675" s="39" t="s">
        <v>721</v>
      </c>
      <c r="E675" s="39" t="s">
        <v>726</v>
      </c>
      <c r="F675" s="40">
        <v>705.14099999999996</v>
      </c>
      <c r="G675" s="16"/>
      <c r="H675" s="17"/>
    </row>
    <row r="676" spans="1:8" ht="15" x14ac:dyDescent="0.25">
      <c r="A676" s="39" t="s">
        <v>1415</v>
      </c>
      <c r="B676" s="39" t="s">
        <v>1416</v>
      </c>
      <c r="C676" s="39" t="s">
        <v>720</v>
      </c>
      <c r="D676" s="39" t="s">
        <v>692</v>
      </c>
      <c r="E676" s="39" t="s">
        <v>726</v>
      </c>
      <c r="F676" s="40">
        <v>233.119</v>
      </c>
      <c r="G676" s="16"/>
      <c r="H676" s="17"/>
    </row>
    <row r="677" spans="1:8" ht="15" x14ac:dyDescent="0.25">
      <c r="A677" s="39" t="s">
        <v>1417</v>
      </c>
      <c r="B677" s="39" t="s">
        <v>1418</v>
      </c>
      <c r="C677" s="39" t="s">
        <v>720</v>
      </c>
      <c r="D677" s="39" t="s">
        <v>680</v>
      </c>
      <c r="E677" s="39" t="s">
        <v>726</v>
      </c>
      <c r="F677" s="40">
        <v>243.625</v>
      </c>
      <c r="G677" s="16"/>
      <c r="H677" s="17"/>
    </row>
    <row r="678" spans="1:8" ht="15" x14ac:dyDescent="0.25">
      <c r="A678" s="39" t="s">
        <v>1229</v>
      </c>
      <c r="B678" s="39" t="s">
        <v>1230</v>
      </c>
      <c r="C678" s="39" t="s">
        <v>720</v>
      </c>
      <c r="D678" s="39" t="s">
        <v>680</v>
      </c>
      <c r="E678" s="39" t="s">
        <v>726</v>
      </c>
      <c r="F678" s="40">
        <v>65.278000000000006</v>
      </c>
      <c r="G678" s="16"/>
      <c r="H678" s="17"/>
    </row>
    <row r="679" spans="1:8" ht="15" x14ac:dyDescent="0.25">
      <c r="A679" s="39" t="s">
        <v>570</v>
      </c>
      <c r="B679" s="39" t="s">
        <v>571</v>
      </c>
      <c r="C679" s="39" t="s">
        <v>975</v>
      </c>
      <c r="D679" s="39" t="s">
        <v>687</v>
      </c>
      <c r="E679" s="39" t="s">
        <v>726</v>
      </c>
      <c r="F679" s="40">
        <v>1.64</v>
      </c>
      <c r="G679" s="16"/>
      <c r="H679" s="17"/>
    </row>
    <row r="680" spans="1:8" ht="15" x14ac:dyDescent="0.25">
      <c r="A680" s="39" t="s">
        <v>572</v>
      </c>
      <c r="B680" s="39" t="s">
        <v>573</v>
      </c>
      <c r="C680" s="39" t="s">
        <v>720</v>
      </c>
      <c r="D680" s="39" t="s">
        <v>680</v>
      </c>
      <c r="E680" s="39" t="s">
        <v>726</v>
      </c>
      <c r="F680" s="40">
        <v>136.20699999999999</v>
      </c>
      <c r="G680" s="16"/>
      <c r="H680" s="17"/>
    </row>
    <row r="681" spans="1:8" ht="15" x14ac:dyDescent="0.25">
      <c r="A681" s="39" t="s">
        <v>574</v>
      </c>
      <c r="B681" s="39" t="s">
        <v>1055</v>
      </c>
      <c r="C681" s="39" t="s">
        <v>976</v>
      </c>
      <c r="D681" s="39" t="s">
        <v>680</v>
      </c>
      <c r="E681" s="39" t="s">
        <v>730</v>
      </c>
      <c r="F681" s="40">
        <v>24.617999999999999</v>
      </c>
      <c r="G681" s="16"/>
      <c r="H681" s="17"/>
    </row>
    <row r="682" spans="1:8" ht="15" x14ac:dyDescent="0.25">
      <c r="A682" s="39" t="s">
        <v>575</v>
      </c>
      <c r="B682" s="39" t="s">
        <v>576</v>
      </c>
      <c r="C682" s="39" t="s">
        <v>977</v>
      </c>
      <c r="D682" s="39" t="s">
        <v>701</v>
      </c>
      <c r="E682" s="39" t="s">
        <v>726</v>
      </c>
      <c r="F682" s="40">
        <v>1.36</v>
      </c>
      <c r="G682" s="16"/>
      <c r="H682" s="17"/>
    </row>
    <row r="683" spans="1:8" ht="15" x14ac:dyDescent="0.25">
      <c r="A683" s="39" t="s">
        <v>1495</v>
      </c>
      <c r="B683" s="39" t="s">
        <v>1496</v>
      </c>
      <c r="C683" s="39" t="s">
        <v>720</v>
      </c>
      <c r="D683" s="39" t="s">
        <v>680</v>
      </c>
      <c r="E683" s="39" t="s">
        <v>726</v>
      </c>
      <c r="F683" s="40">
        <v>381.50299999999999</v>
      </c>
      <c r="G683" s="16"/>
      <c r="H683" s="17"/>
    </row>
    <row r="684" spans="1:8" ht="15" x14ac:dyDescent="0.25">
      <c r="A684" s="39" t="s">
        <v>577</v>
      </c>
      <c r="B684" s="39" t="s">
        <v>578</v>
      </c>
      <c r="C684" s="39" t="s">
        <v>978</v>
      </c>
      <c r="D684" s="39" t="s">
        <v>690</v>
      </c>
      <c r="E684" s="39" t="s">
        <v>726</v>
      </c>
      <c r="F684" s="40">
        <v>43.505000000000003</v>
      </c>
      <c r="G684" s="16"/>
      <c r="H684" s="17"/>
    </row>
    <row r="685" spans="1:8" ht="30" x14ac:dyDescent="0.25">
      <c r="A685" s="39" t="s">
        <v>579</v>
      </c>
      <c r="B685" s="39" t="s">
        <v>580</v>
      </c>
      <c r="C685" s="39" t="s">
        <v>979</v>
      </c>
      <c r="D685" s="39" t="s">
        <v>722</v>
      </c>
      <c r="E685" s="39" t="s">
        <v>726</v>
      </c>
      <c r="F685" s="40">
        <v>172.28800000000001</v>
      </c>
      <c r="G685" s="16"/>
      <c r="H685" s="17"/>
    </row>
    <row r="686" spans="1:8" ht="15" x14ac:dyDescent="0.25">
      <c r="A686" s="39" t="s">
        <v>1518</v>
      </c>
      <c r="B686" s="39" t="s">
        <v>1519</v>
      </c>
      <c r="C686" s="39" t="s">
        <v>720</v>
      </c>
      <c r="D686" s="39" t="s">
        <v>692</v>
      </c>
      <c r="E686" s="39" t="s">
        <v>726</v>
      </c>
      <c r="F686" s="40">
        <v>205.036</v>
      </c>
      <c r="G686" s="16"/>
      <c r="H686" s="17"/>
    </row>
    <row r="687" spans="1:8" ht="15" x14ac:dyDescent="0.25">
      <c r="A687" s="39" t="s">
        <v>581</v>
      </c>
      <c r="B687" s="39" t="s">
        <v>1231</v>
      </c>
      <c r="C687" s="39" t="s">
        <v>720</v>
      </c>
      <c r="D687" s="39" t="s">
        <v>682</v>
      </c>
      <c r="E687" s="39" t="s">
        <v>726</v>
      </c>
      <c r="F687" s="40">
        <v>45212.04</v>
      </c>
      <c r="G687" s="16"/>
      <c r="H687" s="17"/>
    </row>
    <row r="688" spans="1:8" ht="15" x14ac:dyDescent="0.25">
      <c r="A688" s="39" t="s">
        <v>1497</v>
      </c>
      <c r="B688" s="39" t="s">
        <v>1498</v>
      </c>
      <c r="C688" s="39" t="s">
        <v>720</v>
      </c>
      <c r="D688" s="39" t="s">
        <v>688</v>
      </c>
      <c r="E688" s="39" t="s">
        <v>726</v>
      </c>
      <c r="F688" s="40">
        <v>78.855000000000004</v>
      </c>
      <c r="G688" s="16"/>
      <c r="H688" s="17"/>
    </row>
    <row r="689" spans="1:8" ht="15" x14ac:dyDescent="0.25">
      <c r="A689" s="39" t="s">
        <v>1056</v>
      </c>
      <c r="B689" s="39" t="s">
        <v>1057</v>
      </c>
      <c r="C689" s="39" t="s">
        <v>720</v>
      </c>
      <c r="D689" s="39" t="s">
        <v>680</v>
      </c>
      <c r="E689" s="39" t="s">
        <v>726</v>
      </c>
      <c r="F689" s="40">
        <v>180.215</v>
      </c>
      <c r="G689" s="16"/>
      <c r="H689" s="17"/>
    </row>
    <row r="690" spans="1:8" ht="15" x14ac:dyDescent="0.25">
      <c r="A690" s="39" t="s">
        <v>1419</v>
      </c>
      <c r="B690" s="39" t="s">
        <v>1420</v>
      </c>
      <c r="C690" s="39" t="s">
        <v>720</v>
      </c>
      <c r="D690" s="39" t="s">
        <v>692</v>
      </c>
      <c r="E690" s="39" t="s">
        <v>726</v>
      </c>
      <c r="F690" s="40">
        <v>2658.1289999999999</v>
      </c>
      <c r="G690" s="16"/>
      <c r="H690" s="17"/>
    </row>
    <row r="691" spans="1:8" ht="15" x14ac:dyDescent="0.25">
      <c r="A691" s="39" t="s">
        <v>582</v>
      </c>
      <c r="B691" s="39" t="s">
        <v>1499</v>
      </c>
      <c r="C691" s="39" t="s">
        <v>980</v>
      </c>
      <c r="D691" s="39" t="s">
        <v>682</v>
      </c>
      <c r="E691" s="39" t="s">
        <v>726</v>
      </c>
      <c r="F691" s="40">
        <v>157.102</v>
      </c>
      <c r="G691" s="16"/>
      <c r="H691" s="17"/>
    </row>
    <row r="692" spans="1:8" ht="15" x14ac:dyDescent="0.25">
      <c r="A692" s="39" t="s">
        <v>1677</v>
      </c>
      <c r="B692" s="39" t="s">
        <v>1678</v>
      </c>
      <c r="C692" s="39" t="s">
        <v>720</v>
      </c>
      <c r="D692" s="39" t="s">
        <v>680</v>
      </c>
      <c r="E692" s="39" t="s">
        <v>726</v>
      </c>
      <c r="F692" s="40">
        <v>18.498000000000001</v>
      </c>
      <c r="G692" s="16"/>
      <c r="H692" s="17"/>
    </row>
    <row r="693" spans="1:8" ht="15" x14ac:dyDescent="0.25">
      <c r="A693" s="39" t="s">
        <v>2110</v>
      </c>
      <c r="B693" s="39" t="s">
        <v>2111</v>
      </c>
      <c r="C693" s="39" t="s">
        <v>720</v>
      </c>
      <c r="D693" s="39" t="s">
        <v>680</v>
      </c>
      <c r="E693" s="39" t="s">
        <v>726</v>
      </c>
      <c r="F693" s="40">
        <v>773.8</v>
      </c>
      <c r="G693" s="16"/>
      <c r="H693" s="17"/>
    </row>
    <row r="694" spans="1:8" ht="15" x14ac:dyDescent="0.25">
      <c r="A694" s="39" t="s">
        <v>583</v>
      </c>
      <c r="B694" s="39" t="s">
        <v>2112</v>
      </c>
      <c r="C694" s="39" t="s">
        <v>981</v>
      </c>
      <c r="D694" s="39" t="s">
        <v>682</v>
      </c>
      <c r="E694" s="39" t="s">
        <v>726</v>
      </c>
      <c r="F694" s="40">
        <v>2.5840000000000001</v>
      </c>
      <c r="G694" s="16"/>
      <c r="H694" s="17"/>
    </row>
    <row r="695" spans="1:8" ht="15" x14ac:dyDescent="0.25">
      <c r="A695" s="39" t="s">
        <v>584</v>
      </c>
      <c r="B695" s="39" t="s">
        <v>585</v>
      </c>
      <c r="C695" s="39" t="s">
        <v>720</v>
      </c>
      <c r="D695" s="39" t="s">
        <v>682</v>
      </c>
      <c r="E695" s="39" t="s">
        <v>726</v>
      </c>
      <c r="F695" s="40">
        <v>63.183999999999997</v>
      </c>
      <c r="G695" s="16"/>
      <c r="H695" s="17"/>
    </row>
    <row r="696" spans="1:8" ht="15" x14ac:dyDescent="0.25">
      <c r="A696" s="39" t="s">
        <v>586</v>
      </c>
      <c r="B696" s="39" t="s">
        <v>587</v>
      </c>
      <c r="C696" s="39" t="s">
        <v>982</v>
      </c>
      <c r="D696" s="39" t="s">
        <v>685</v>
      </c>
      <c r="E696" s="39" t="s">
        <v>726</v>
      </c>
      <c r="F696" s="40">
        <v>4.9000000000000002E-2</v>
      </c>
      <c r="G696" s="16"/>
      <c r="H696" s="17"/>
    </row>
    <row r="697" spans="1:8" ht="15" x14ac:dyDescent="0.25">
      <c r="A697" s="39" t="s">
        <v>588</v>
      </c>
      <c r="B697" s="39" t="s">
        <v>589</v>
      </c>
      <c r="C697" s="39" t="s">
        <v>983</v>
      </c>
      <c r="D697" s="39" t="s">
        <v>680</v>
      </c>
      <c r="E697" s="39" t="s">
        <v>726</v>
      </c>
      <c r="F697" s="40">
        <v>13.064</v>
      </c>
      <c r="G697" s="16"/>
      <c r="H697" s="17"/>
    </row>
    <row r="698" spans="1:8" ht="15" x14ac:dyDescent="0.25">
      <c r="A698" s="39" t="s">
        <v>591</v>
      </c>
      <c r="B698" s="39" t="s">
        <v>592</v>
      </c>
      <c r="C698" s="39" t="s">
        <v>984</v>
      </c>
      <c r="D698" s="39" t="s">
        <v>680</v>
      </c>
      <c r="E698" s="39" t="s">
        <v>738</v>
      </c>
      <c r="F698" s="40">
        <v>27070.534</v>
      </c>
      <c r="G698" s="16"/>
      <c r="H698" s="17"/>
    </row>
    <row r="699" spans="1:8" ht="15" x14ac:dyDescent="0.25">
      <c r="A699" s="39" t="s">
        <v>1110</v>
      </c>
      <c r="B699" s="39" t="s">
        <v>590</v>
      </c>
      <c r="C699" s="39" t="s">
        <v>720</v>
      </c>
      <c r="D699" s="39" t="s">
        <v>680</v>
      </c>
      <c r="E699" s="39" t="s">
        <v>726</v>
      </c>
      <c r="F699" s="40">
        <v>0.126</v>
      </c>
      <c r="G699" s="16"/>
      <c r="H699" s="17"/>
    </row>
    <row r="700" spans="1:8" ht="15" x14ac:dyDescent="0.25">
      <c r="A700" s="39" t="s">
        <v>593</v>
      </c>
      <c r="B700" s="39" t="s">
        <v>594</v>
      </c>
      <c r="C700" s="39" t="s">
        <v>985</v>
      </c>
      <c r="D700" s="39" t="s">
        <v>688</v>
      </c>
      <c r="E700" s="39" t="s">
        <v>726</v>
      </c>
      <c r="F700" s="40">
        <v>2673.431</v>
      </c>
      <c r="G700" s="16"/>
      <c r="H700" s="17"/>
    </row>
    <row r="701" spans="1:8" ht="15" x14ac:dyDescent="0.25">
      <c r="A701" s="39" t="s">
        <v>1500</v>
      </c>
      <c r="B701" s="39" t="s">
        <v>1501</v>
      </c>
      <c r="C701" s="39" t="s">
        <v>720</v>
      </c>
      <c r="D701" s="39" t="s">
        <v>688</v>
      </c>
      <c r="E701" s="39" t="s">
        <v>725</v>
      </c>
      <c r="F701" s="40">
        <v>338.53199999999998</v>
      </c>
      <c r="G701" s="16"/>
      <c r="H701" s="17"/>
    </row>
    <row r="702" spans="1:8" ht="15" x14ac:dyDescent="0.25">
      <c r="A702" s="39" t="s">
        <v>1232</v>
      </c>
      <c r="B702" s="39" t="s">
        <v>1233</v>
      </c>
      <c r="C702" s="39" t="s">
        <v>720</v>
      </c>
      <c r="D702" s="39" t="s">
        <v>680</v>
      </c>
      <c r="E702" s="39" t="s">
        <v>726</v>
      </c>
      <c r="F702" s="40">
        <v>59.348999999999997</v>
      </c>
      <c r="G702" s="16"/>
      <c r="H702" s="17"/>
    </row>
    <row r="703" spans="1:8" ht="15" x14ac:dyDescent="0.25">
      <c r="A703" s="39" t="s">
        <v>1592</v>
      </c>
      <c r="B703" s="39" t="s">
        <v>1593</v>
      </c>
      <c r="C703" s="39" t="s">
        <v>720</v>
      </c>
      <c r="D703" s="39" t="s">
        <v>688</v>
      </c>
      <c r="E703" s="39" t="s">
        <v>726</v>
      </c>
      <c r="F703" s="40">
        <v>240.13499999999999</v>
      </c>
      <c r="G703" s="16"/>
      <c r="H703" s="17"/>
    </row>
    <row r="704" spans="1:8" ht="15" x14ac:dyDescent="0.25">
      <c r="A704" s="39" t="s">
        <v>1594</v>
      </c>
      <c r="B704" s="39" t="s">
        <v>1595</v>
      </c>
      <c r="C704" s="39" t="s">
        <v>720</v>
      </c>
      <c r="D704" s="39" t="s">
        <v>680</v>
      </c>
      <c r="E704" s="39" t="s">
        <v>726</v>
      </c>
      <c r="F704" s="40">
        <v>188.65100000000001</v>
      </c>
      <c r="G704" s="16"/>
      <c r="H704" s="17"/>
    </row>
    <row r="705" spans="1:8" ht="15" x14ac:dyDescent="0.25">
      <c r="A705" s="39" t="s">
        <v>1679</v>
      </c>
      <c r="B705" s="39" t="s">
        <v>1680</v>
      </c>
      <c r="C705" s="39" t="s">
        <v>720</v>
      </c>
      <c r="D705" s="39" t="s">
        <v>680</v>
      </c>
      <c r="E705" s="39" t="s">
        <v>725</v>
      </c>
      <c r="F705" s="40">
        <v>214.756</v>
      </c>
      <c r="G705" s="16"/>
      <c r="H705" s="17"/>
    </row>
    <row r="706" spans="1:8" ht="15" x14ac:dyDescent="0.25">
      <c r="A706" s="39" t="s">
        <v>595</v>
      </c>
      <c r="B706" s="39" t="s">
        <v>1058</v>
      </c>
      <c r="C706" s="39" t="s">
        <v>986</v>
      </c>
      <c r="D706" s="39" t="s">
        <v>690</v>
      </c>
      <c r="E706" s="39" t="s">
        <v>726</v>
      </c>
      <c r="F706" s="40">
        <v>25.602</v>
      </c>
      <c r="G706" s="16"/>
      <c r="H706" s="17"/>
    </row>
    <row r="707" spans="1:8" ht="15" x14ac:dyDescent="0.25">
      <c r="A707" s="39" t="s">
        <v>1520</v>
      </c>
      <c r="B707" s="39" t="s">
        <v>1521</v>
      </c>
      <c r="C707" s="39" t="s">
        <v>720</v>
      </c>
      <c r="D707" s="39" t="s">
        <v>680</v>
      </c>
      <c r="E707" s="39" t="s">
        <v>726</v>
      </c>
      <c r="F707" s="40">
        <v>312.995</v>
      </c>
      <c r="G707" s="16"/>
      <c r="H707" s="17"/>
    </row>
    <row r="708" spans="1:8" ht="15" x14ac:dyDescent="0.25">
      <c r="A708" s="39" t="s">
        <v>1915</v>
      </c>
      <c r="B708" s="39" t="s">
        <v>1916</v>
      </c>
      <c r="C708" s="39" t="s">
        <v>720</v>
      </c>
      <c r="D708" s="39" t="s">
        <v>719</v>
      </c>
      <c r="E708" s="39" t="s">
        <v>726</v>
      </c>
      <c r="F708" s="40">
        <v>2772.7979999999998</v>
      </c>
      <c r="G708" s="16"/>
      <c r="H708" s="17"/>
    </row>
    <row r="709" spans="1:8" ht="15" x14ac:dyDescent="0.25">
      <c r="A709" s="39" t="s">
        <v>596</v>
      </c>
      <c r="B709" s="39" t="s">
        <v>1234</v>
      </c>
      <c r="C709" s="39" t="s">
        <v>987</v>
      </c>
      <c r="D709" s="39" t="s">
        <v>690</v>
      </c>
      <c r="E709" s="39" t="s">
        <v>726</v>
      </c>
      <c r="F709" s="40">
        <v>27.693000000000001</v>
      </c>
      <c r="G709" s="16"/>
      <c r="H709" s="17"/>
    </row>
    <row r="710" spans="1:8" ht="15" x14ac:dyDescent="0.25">
      <c r="A710" s="39" t="s">
        <v>1749</v>
      </c>
      <c r="B710" s="39" t="s">
        <v>1750</v>
      </c>
      <c r="C710" s="39" t="s">
        <v>720</v>
      </c>
      <c r="D710" s="39" t="s">
        <v>688</v>
      </c>
      <c r="E710" s="39" t="s">
        <v>726</v>
      </c>
      <c r="F710" s="40">
        <v>3.86</v>
      </c>
      <c r="G710" s="16"/>
      <c r="H710" s="17"/>
    </row>
    <row r="711" spans="1:8" ht="15" x14ac:dyDescent="0.25">
      <c r="A711" s="39" t="s">
        <v>1235</v>
      </c>
      <c r="B711" s="39" t="s">
        <v>1236</v>
      </c>
      <c r="C711" s="39" t="s">
        <v>720</v>
      </c>
      <c r="D711" s="39" t="s">
        <v>680</v>
      </c>
      <c r="E711" s="39" t="s">
        <v>726</v>
      </c>
      <c r="F711" s="40">
        <v>5.7309999999999999</v>
      </c>
      <c r="G711" s="16"/>
      <c r="H711" s="17"/>
    </row>
    <row r="712" spans="1:8" ht="15" x14ac:dyDescent="0.25">
      <c r="A712" s="39" t="s">
        <v>2251</v>
      </c>
      <c r="B712" s="39" t="s">
        <v>2252</v>
      </c>
      <c r="C712" s="39" t="s">
        <v>720</v>
      </c>
      <c r="D712" s="39" t="s">
        <v>688</v>
      </c>
      <c r="E712" s="39" t="s">
        <v>735</v>
      </c>
      <c r="F712" s="40">
        <v>9.7360000000000007</v>
      </c>
      <c r="G712" s="16"/>
      <c r="H712" s="17"/>
    </row>
    <row r="713" spans="1:8" ht="15" x14ac:dyDescent="0.25">
      <c r="A713" s="39" t="s">
        <v>1751</v>
      </c>
      <c r="B713" s="39" t="s">
        <v>1752</v>
      </c>
      <c r="C713" s="39" t="s">
        <v>720</v>
      </c>
      <c r="D713" s="39" t="s">
        <v>688</v>
      </c>
      <c r="E713" s="39" t="s">
        <v>726</v>
      </c>
      <c r="F713" s="40">
        <v>1.7390000000000001</v>
      </c>
      <c r="G713" s="16"/>
      <c r="H713" s="17"/>
    </row>
    <row r="714" spans="1:8" ht="15" x14ac:dyDescent="0.25">
      <c r="A714" s="39" t="s">
        <v>1623</v>
      </c>
      <c r="B714" s="39" t="s">
        <v>1624</v>
      </c>
      <c r="C714" s="39" t="s">
        <v>720</v>
      </c>
      <c r="D714" s="39" t="s">
        <v>699</v>
      </c>
      <c r="E714" s="39" t="s">
        <v>1625</v>
      </c>
      <c r="F714" s="40">
        <v>194.077</v>
      </c>
      <c r="G714" s="16"/>
      <c r="H714" s="17"/>
    </row>
    <row r="715" spans="1:8" ht="15" x14ac:dyDescent="0.25">
      <c r="A715" s="39" t="s">
        <v>1237</v>
      </c>
      <c r="B715" s="39" t="s">
        <v>1238</v>
      </c>
      <c r="C715" s="39" t="s">
        <v>720</v>
      </c>
      <c r="D715" s="39" t="s">
        <v>680</v>
      </c>
      <c r="E715" s="39" t="s">
        <v>726</v>
      </c>
      <c r="F715" s="40">
        <v>32.351999999999997</v>
      </c>
      <c r="G715" s="16"/>
      <c r="H715" s="17"/>
    </row>
    <row r="716" spans="1:8" ht="15" x14ac:dyDescent="0.25">
      <c r="A716" s="39" t="s">
        <v>1111</v>
      </c>
      <c r="B716" s="39" t="s">
        <v>1112</v>
      </c>
      <c r="C716" s="39" t="s">
        <v>720</v>
      </c>
      <c r="D716" s="39" t="s">
        <v>688</v>
      </c>
      <c r="E716" s="39" t="s">
        <v>726</v>
      </c>
      <c r="F716" s="40">
        <v>75.212000000000003</v>
      </c>
      <c r="G716" s="16"/>
      <c r="H716" s="17"/>
    </row>
    <row r="717" spans="1:8" ht="15" x14ac:dyDescent="0.25">
      <c r="A717" s="39" t="s">
        <v>597</v>
      </c>
      <c r="B717" s="39" t="s">
        <v>598</v>
      </c>
      <c r="C717" s="39" t="s">
        <v>988</v>
      </c>
      <c r="D717" s="39" t="s">
        <v>688</v>
      </c>
      <c r="E717" s="39" t="s">
        <v>726</v>
      </c>
      <c r="F717" s="40">
        <v>164.923</v>
      </c>
      <c r="G717" s="16"/>
      <c r="H717" s="17"/>
    </row>
    <row r="718" spans="1:8" ht="15" x14ac:dyDescent="0.25">
      <c r="A718" s="39" t="s">
        <v>1626</v>
      </c>
      <c r="B718" s="39" t="s">
        <v>1627</v>
      </c>
      <c r="C718" s="39" t="s">
        <v>720</v>
      </c>
      <c r="D718" s="39" t="s">
        <v>688</v>
      </c>
      <c r="E718" s="39" t="s">
        <v>726</v>
      </c>
      <c r="F718" s="40">
        <v>46.35</v>
      </c>
      <c r="G718" s="16"/>
      <c r="H718" s="17"/>
    </row>
    <row r="719" spans="1:8" ht="15" x14ac:dyDescent="0.25">
      <c r="A719" s="39" t="s">
        <v>599</v>
      </c>
      <c r="B719" s="39" t="s">
        <v>1502</v>
      </c>
      <c r="C719" s="39" t="s">
        <v>989</v>
      </c>
      <c r="D719" s="39" t="s">
        <v>688</v>
      </c>
      <c r="E719" s="39" t="s">
        <v>726</v>
      </c>
      <c r="F719" s="40">
        <v>3.7709999999999999</v>
      </c>
      <c r="G719" s="16"/>
      <c r="H719" s="17"/>
    </row>
    <row r="720" spans="1:8" ht="15" x14ac:dyDescent="0.25">
      <c r="A720" s="39" t="s">
        <v>1113</v>
      </c>
      <c r="B720" s="39" t="s">
        <v>1239</v>
      </c>
      <c r="C720" s="39" t="s">
        <v>720</v>
      </c>
      <c r="D720" s="39" t="s">
        <v>680</v>
      </c>
      <c r="E720" s="39" t="s">
        <v>726</v>
      </c>
      <c r="F720" s="40">
        <v>16.228999999999999</v>
      </c>
      <c r="G720" s="16"/>
      <c r="H720" s="17"/>
    </row>
    <row r="721" spans="1:8" ht="15" x14ac:dyDescent="0.25">
      <c r="A721" s="39" t="s">
        <v>600</v>
      </c>
      <c r="B721" s="39" t="s">
        <v>601</v>
      </c>
      <c r="C721" s="39" t="s">
        <v>720</v>
      </c>
      <c r="D721" s="39" t="s">
        <v>680</v>
      </c>
      <c r="E721" s="39" t="s">
        <v>726</v>
      </c>
      <c r="F721" s="40">
        <v>373.76799999999997</v>
      </c>
      <c r="G721" s="16"/>
      <c r="H721" s="17"/>
    </row>
    <row r="722" spans="1:8" ht="15" x14ac:dyDescent="0.25">
      <c r="A722" s="39" t="s">
        <v>1240</v>
      </c>
      <c r="B722" s="39" t="s">
        <v>1241</v>
      </c>
      <c r="C722" s="39" t="s">
        <v>720</v>
      </c>
      <c r="D722" s="39" t="s">
        <v>690</v>
      </c>
      <c r="E722" s="39" t="s">
        <v>726</v>
      </c>
      <c r="F722" s="40">
        <v>73.367999999999995</v>
      </c>
      <c r="G722" s="16"/>
      <c r="H722" s="17"/>
    </row>
    <row r="723" spans="1:8" ht="15" x14ac:dyDescent="0.25">
      <c r="A723" s="39" t="s">
        <v>1421</v>
      </c>
      <c r="B723" s="39" t="s">
        <v>1422</v>
      </c>
      <c r="C723" s="39" t="s">
        <v>720</v>
      </c>
      <c r="D723" s="39" t="s">
        <v>680</v>
      </c>
      <c r="E723" s="39" t="s">
        <v>726</v>
      </c>
      <c r="F723" s="40">
        <v>132.72499999999999</v>
      </c>
      <c r="G723" s="16"/>
      <c r="H723" s="17"/>
    </row>
    <row r="724" spans="1:8" ht="15" x14ac:dyDescent="0.25">
      <c r="A724" s="39" t="s">
        <v>1423</v>
      </c>
      <c r="B724" s="39" t="s">
        <v>1424</v>
      </c>
      <c r="C724" s="39" t="s">
        <v>720</v>
      </c>
      <c r="D724" s="39" t="s">
        <v>688</v>
      </c>
      <c r="E724" s="39" t="s">
        <v>735</v>
      </c>
      <c r="F724" s="40">
        <v>37.526000000000003</v>
      </c>
      <c r="G724" s="16"/>
      <c r="H724" s="17"/>
    </row>
    <row r="725" spans="1:8" ht="15" x14ac:dyDescent="0.25">
      <c r="A725" s="39" t="s">
        <v>1425</v>
      </c>
      <c r="B725" s="39" t="s">
        <v>1426</v>
      </c>
      <c r="C725" s="39" t="s">
        <v>720</v>
      </c>
      <c r="D725" s="39" t="s">
        <v>688</v>
      </c>
      <c r="E725" s="39" t="s">
        <v>726</v>
      </c>
      <c r="F725" s="40">
        <v>76.433000000000007</v>
      </c>
      <c r="G725" s="16"/>
      <c r="H725" s="17"/>
    </row>
    <row r="726" spans="1:8" ht="15" x14ac:dyDescent="0.25">
      <c r="A726" s="39" t="s">
        <v>1753</v>
      </c>
      <c r="B726" s="39" t="s">
        <v>1754</v>
      </c>
      <c r="C726" s="39" t="s">
        <v>720</v>
      </c>
      <c r="D726" s="39" t="s">
        <v>688</v>
      </c>
      <c r="E726" s="39" t="s">
        <v>726</v>
      </c>
      <c r="F726" s="40">
        <v>8.3699999999999992</v>
      </c>
      <c r="G726" s="16"/>
      <c r="H726" s="17"/>
    </row>
    <row r="727" spans="1:8" ht="15" x14ac:dyDescent="0.25">
      <c r="A727" s="39" t="s">
        <v>1522</v>
      </c>
      <c r="B727" s="39" t="s">
        <v>1523</v>
      </c>
      <c r="C727" s="39" t="s">
        <v>720</v>
      </c>
      <c r="D727" s="39" t="s">
        <v>688</v>
      </c>
      <c r="E727" s="39" t="s">
        <v>726</v>
      </c>
      <c r="F727" s="40">
        <v>62.993000000000002</v>
      </c>
      <c r="G727" s="16"/>
      <c r="H727" s="17"/>
    </row>
    <row r="728" spans="1:8" ht="15" x14ac:dyDescent="0.25">
      <c r="A728" s="39" t="s">
        <v>1524</v>
      </c>
      <c r="B728" s="39" t="s">
        <v>1525</v>
      </c>
      <c r="C728" s="39" t="s">
        <v>720</v>
      </c>
      <c r="D728" s="39" t="s">
        <v>719</v>
      </c>
      <c r="E728" s="39" t="s">
        <v>726</v>
      </c>
      <c r="F728" s="40">
        <v>35.799999999999997</v>
      </c>
      <c r="G728" s="16"/>
      <c r="H728" s="17"/>
    </row>
    <row r="729" spans="1:8" ht="15" x14ac:dyDescent="0.25">
      <c r="A729" s="39" t="s">
        <v>1596</v>
      </c>
      <c r="B729" s="39" t="s">
        <v>1597</v>
      </c>
      <c r="C729" s="39" t="s">
        <v>720</v>
      </c>
      <c r="D729" s="39" t="s">
        <v>692</v>
      </c>
      <c r="E729" s="39" t="s">
        <v>726</v>
      </c>
      <c r="F729" s="40">
        <v>31.541</v>
      </c>
      <c r="G729" s="16"/>
      <c r="H729" s="17"/>
    </row>
    <row r="730" spans="1:8" ht="15" x14ac:dyDescent="0.25">
      <c r="A730" s="39" t="s">
        <v>1917</v>
      </c>
      <c r="B730" s="39" t="s">
        <v>1918</v>
      </c>
      <c r="C730" s="39" t="s">
        <v>720</v>
      </c>
      <c r="D730" s="39" t="s">
        <v>1919</v>
      </c>
      <c r="E730" s="39" t="s">
        <v>726</v>
      </c>
      <c r="F730" s="40">
        <v>54.860999999999997</v>
      </c>
      <c r="G730" s="16"/>
      <c r="H730" s="17"/>
    </row>
    <row r="731" spans="1:8" ht="15" x14ac:dyDescent="0.25">
      <c r="A731" s="39" t="s">
        <v>2253</v>
      </c>
      <c r="B731" s="39" t="s">
        <v>2254</v>
      </c>
      <c r="C731" s="39" t="s">
        <v>720</v>
      </c>
      <c r="D731" s="39" t="s">
        <v>688</v>
      </c>
      <c r="E731" s="39" t="s">
        <v>735</v>
      </c>
      <c r="F731" s="40">
        <v>10.343</v>
      </c>
      <c r="G731" s="16"/>
      <c r="H731" s="17"/>
    </row>
    <row r="732" spans="1:8" ht="15" x14ac:dyDescent="0.25">
      <c r="A732" s="39" t="s">
        <v>2113</v>
      </c>
      <c r="B732" s="39" t="s">
        <v>2114</v>
      </c>
      <c r="C732" s="39" t="s">
        <v>720</v>
      </c>
      <c r="D732" s="39" t="s">
        <v>688</v>
      </c>
      <c r="E732" s="39" t="s">
        <v>726</v>
      </c>
      <c r="F732" s="40">
        <v>81.057000000000002</v>
      </c>
      <c r="G732" s="16"/>
      <c r="H732" s="17"/>
    </row>
    <row r="733" spans="1:8" ht="15" x14ac:dyDescent="0.25">
      <c r="A733" s="39" t="s">
        <v>1242</v>
      </c>
      <c r="B733" s="39" t="s">
        <v>1243</v>
      </c>
      <c r="C733" s="39" t="s">
        <v>720</v>
      </c>
      <c r="D733" s="39" t="s">
        <v>680</v>
      </c>
      <c r="E733" s="39" t="s">
        <v>1244</v>
      </c>
      <c r="F733" s="40">
        <v>70.376000000000005</v>
      </c>
      <c r="G733" s="16"/>
      <c r="H733" s="17"/>
    </row>
    <row r="734" spans="1:8" ht="15" x14ac:dyDescent="0.25">
      <c r="A734" s="39" t="s">
        <v>603</v>
      </c>
      <c r="B734" s="39" t="s">
        <v>604</v>
      </c>
      <c r="C734" s="39" t="s">
        <v>720</v>
      </c>
      <c r="D734" s="39" t="s">
        <v>680</v>
      </c>
      <c r="E734" s="39" t="s">
        <v>726</v>
      </c>
      <c r="F734" s="40">
        <v>10.406000000000001</v>
      </c>
      <c r="G734" s="16"/>
      <c r="H734" s="17"/>
    </row>
    <row r="735" spans="1:8" ht="15" x14ac:dyDescent="0.25">
      <c r="A735" s="39" t="s">
        <v>605</v>
      </c>
      <c r="B735" s="39" t="s">
        <v>606</v>
      </c>
      <c r="C735" s="39" t="s">
        <v>720</v>
      </c>
      <c r="D735" s="39" t="s">
        <v>680</v>
      </c>
      <c r="E735" s="39" t="s">
        <v>726</v>
      </c>
      <c r="F735" s="40">
        <v>30.317</v>
      </c>
      <c r="G735" s="16"/>
      <c r="H735" s="17"/>
    </row>
    <row r="736" spans="1:8" ht="15" x14ac:dyDescent="0.25">
      <c r="A736" s="39" t="s">
        <v>1681</v>
      </c>
      <c r="B736" s="39" t="s">
        <v>1682</v>
      </c>
      <c r="C736" s="39" t="s">
        <v>720</v>
      </c>
      <c r="D736" s="39" t="s">
        <v>680</v>
      </c>
      <c r="E736" s="39" t="s">
        <v>726</v>
      </c>
      <c r="F736" s="40">
        <v>117.63200000000001</v>
      </c>
      <c r="G736" s="16"/>
      <c r="H736" s="17"/>
    </row>
    <row r="737" spans="1:8" ht="15" x14ac:dyDescent="0.25">
      <c r="A737" s="39" t="s">
        <v>1598</v>
      </c>
      <c r="B737" s="39" t="s">
        <v>1599</v>
      </c>
      <c r="C737" s="39" t="s">
        <v>720</v>
      </c>
      <c r="D737" s="39" t="s">
        <v>710</v>
      </c>
      <c r="E737" s="39" t="s">
        <v>726</v>
      </c>
      <c r="F737" s="40">
        <v>32.375</v>
      </c>
      <c r="G737" s="16"/>
      <c r="H737" s="17"/>
    </row>
    <row r="738" spans="1:8" ht="15" x14ac:dyDescent="0.25">
      <c r="A738" s="39" t="s">
        <v>1920</v>
      </c>
      <c r="B738" s="39" t="s">
        <v>1921</v>
      </c>
      <c r="C738" s="39" t="s">
        <v>720</v>
      </c>
      <c r="D738" s="39" t="s">
        <v>680</v>
      </c>
      <c r="E738" s="39" t="s">
        <v>726</v>
      </c>
      <c r="F738" s="40">
        <v>22.841999999999999</v>
      </c>
      <c r="G738" s="16"/>
      <c r="H738" s="17"/>
    </row>
    <row r="739" spans="1:8" ht="15" x14ac:dyDescent="0.25">
      <c r="A739" s="39" t="s">
        <v>1922</v>
      </c>
      <c r="B739" s="39" t="s">
        <v>1923</v>
      </c>
      <c r="C739" s="39" t="s">
        <v>720</v>
      </c>
      <c r="D739" s="39" t="s">
        <v>710</v>
      </c>
      <c r="E739" s="39" t="s">
        <v>726</v>
      </c>
      <c r="F739" s="40">
        <v>33.371000000000002</v>
      </c>
      <c r="G739" s="16"/>
      <c r="H739" s="17"/>
    </row>
    <row r="740" spans="1:8" ht="15" x14ac:dyDescent="0.25">
      <c r="A740" s="39" t="s">
        <v>1427</v>
      </c>
      <c r="B740" s="39" t="s">
        <v>1428</v>
      </c>
      <c r="C740" s="39" t="s">
        <v>1429</v>
      </c>
      <c r="D740" s="39" t="s">
        <v>706</v>
      </c>
      <c r="E740" s="39" t="s">
        <v>726</v>
      </c>
      <c r="F740" s="40">
        <v>245.04900000000001</v>
      </c>
      <c r="G740" s="16"/>
      <c r="H740" s="17"/>
    </row>
    <row r="741" spans="1:8" ht="15" x14ac:dyDescent="0.25">
      <c r="A741" s="39" t="s">
        <v>1924</v>
      </c>
      <c r="B741" s="39" t="s">
        <v>1925</v>
      </c>
      <c r="C741" s="39" t="s">
        <v>720</v>
      </c>
      <c r="D741" s="39" t="s">
        <v>680</v>
      </c>
      <c r="E741" s="39" t="s">
        <v>726</v>
      </c>
      <c r="F741" s="40">
        <v>29.736000000000001</v>
      </c>
      <c r="G741" s="16"/>
      <c r="H741" s="17"/>
    </row>
    <row r="742" spans="1:8" ht="15" x14ac:dyDescent="0.25">
      <c r="A742" s="39" t="s">
        <v>1926</v>
      </c>
      <c r="B742" s="39" t="s">
        <v>1927</v>
      </c>
      <c r="C742" s="39" t="s">
        <v>720</v>
      </c>
      <c r="D742" s="39" t="s">
        <v>680</v>
      </c>
      <c r="E742" s="39" t="s">
        <v>726</v>
      </c>
      <c r="F742" s="40">
        <v>138.244</v>
      </c>
      <c r="G742" s="16"/>
      <c r="H742" s="17"/>
    </row>
    <row r="743" spans="1:8" ht="15" x14ac:dyDescent="0.25">
      <c r="A743" s="39" t="s">
        <v>1928</v>
      </c>
      <c r="B743" s="39" t="s">
        <v>1929</v>
      </c>
      <c r="C743" s="39" t="s">
        <v>720</v>
      </c>
      <c r="D743" s="39" t="s">
        <v>680</v>
      </c>
      <c r="E743" s="39" t="s">
        <v>726</v>
      </c>
      <c r="F743" s="40">
        <v>641.82899999999995</v>
      </c>
      <c r="G743" s="16"/>
      <c r="H743" s="17"/>
    </row>
    <row r="744" spans="1:8" ht="15" x14ac:dyDescent="0.25">
      <c r="A744" s="39" t="s">
        <v>1526</v>
      </c>
      <c r="B744" s="39" t="s">
        <v>1527</v>
      </c>
      <c r="C744" s="39" t="s">
        <v>720</v>
      </c>
      <c r="D744" s="39" t="s">
        <v>710</v>
      </c>
      <c r="E744" s="39" t="s">
        <v>726</v>
      </c>
      <c r="F744" s="40">
        <v>13.925000000000001</v>
      </c>
      <c r="G744" s="16"/>
      <c r="H744" s="17"/>
    </row>
    <row r="745" spans="1:8" ht="15" x14ac:dyDescent="0.25">
      <c r="A745" s="39" t="s">
        <v>1930</v>
      </c>
      <c r="B745" s="39" t="s">
        <v>1931</v>
      </c>
      <c r="C745" s="39" t="s">
        <v>1932</v>
      </c>
      <c r="D745" s="39" t="s">
        <v>680</v>
      </c>
      <c r="E745" s="39" t="s">
        <v>726</v>
      </c>
      <c r="F745" s="40">
        <v>640.95600000000002</v>
      </c>
      <c r="G745" s="16"/>
      <c r="H745" s="17"/>
    </row>
    <row r="746" spans="1:8" ht="15" x14ac:dyDescent="0.25">
      <c r="A746" s="39" t="s">
        <v>607</v>
      </c>
      <c r="B746" s="39" t="s">
        <v>608</v>
      </c>
      <c r="C746" s="39" t="s">
        <v>720</v>
      </c>
      <c r="D746" s="39" t="s">
        <v>692</v>
      </c>
      <c r="E746" s="39" t="s">
        <v>726</v>
      </c>
      <c r="F746" s="40">
        <v>1.2729999999999999</v>
      </c>
      <c r="G746" s="16"/>
      <c r="H746" s="17"/>
    </row>
    <row r="747" spans="1:8" ht="15" x14ac:dyDescent="0.25">
      <c r="A747" s="39" t="s">
        <v>1245</v>
      </c>
      <c r="B747" s="39" t="s">
        <v>1246</v>
      </c>
      <c r="C747" s="39" t="s">
        <v>720</v>
      </c>
      <c r="D747" s="39" t="s">
        <v>692</v>
      </c>
      <c r="E747" s="39" t="s">
        <v>726</v>
      </c>
      <c r="F747" s="40">
        <v>363.83199999999999</v>
      </c>
      <c r="G747" s="16"/>
      <c r="H747" s="17"/>
    </row>
    <row r="748" spans="1:8" ht="15" x14ac:dyDescent="0.25">
      <c r="A748" s="39" t="s">
        <v>1600</v>
      </c>
      <c r="B748" s="39" t="s">
        <v>1601</v>
      </c>
      <c r="C748" s="39" t="s">
        <v>720</v>
      </c>
      <c r="D748" s="39" t="s">
        <v>690</v>
      </c>
      <c r="E748" s="39" t="s">
        <v>726</v>
      </c>
      <c r="F748" s="40">
        <v>48.53</v>
      </c>
      <c r="G748" s="16"/>
      <c r="H748" s="17"/>
    </row>
    <row r="749" spans="1:8" ht="15" x14ac:dyDescent="0.25">
      <c r="A749" s="39" t="s">
        <v>1114</v>
      </c>
      <c r="B749" s="39" t="s">
        <v>1247</v>
      </c>
      <c r="C749" s="39" t="s">
        <v>720</v>
      </c>
      <c r="D749" s="39" t="s">
        <v>680</v>
      </c>
      <c r="E749" s="39" t="s">
        <v>726</v>
      </c>
      <c r="F749" s="40">
        <v>41.104999999999997</v>
      </c>
      <c r="G749" s="16"/>
      <c r="H749" s="17"/>
    </row>
    <row r="750" spans="1:8" ht="15" x14ac:dyDescent="0.25">
      <c r="A750" s="39" t="s">
        <v>609</v>
      </c>
      <c r="B750" s="39" t="s">
        <v>1430</v>
      </c>
      <c r="C750" s="39" t="s">
        <v>990</v>
      </c>
      <c r="D750" s="39" t="s">
        <v>688</v>
      </c>
      <c r="E750" s="39" t="s">
        <v>726</v>
      </c>
      <c r="F750" s="40">
        <v>75.691999999999993</v>
      </c>
      <c r="G750" s="16"/>
      <c r="H750" s="17"/>
    </row>
    <row r="751" spans="1:8" ht="15" x14ac:dyDescent="0.25">
      <c r="A751" s="39" t="s">
        <v>1431</v>
      </c>
      <c r="B751" s="39" t="s">
        <v>1432</v>
      </c>
      <c r="C751" s="39" t="s">
        <v>720</v>
      </c>
      <c r="D751" s="39" t="s">
        <v>688</v>
      </c>
      <c r="E751" s="39" t="s">
        <v>726</v>
      </c>
      <c r="F751" s="40">
        <v>62.915999999999997</v>
      </c>
      <c r="G751" s="16"/>
      <c r="H751" s="17"/>
    </row>
    <row r="752" spans="1:8" ht="15" x14ac:dyDescent="0.25">
      <c r="A752" s="39" t="s">
        <v>610</v>
      </c>
      <c r="B752" s="39" t="s">
        <v>611</v>
      </c>
      <c r="C752" s="39" t="s">
        <v>991</v>
      </c>
      <c r="D752" s="39" t="s">
        <v>701</v>
      </c>
      <c r="E752" s="39" t="s">
        <v>726</v>
      </c>
      <c r="F752" s="40">
        <v>1444.55</v>
      </c>
      <c r="G752" s="16"/>
      <c r="H752" s="17"/>
    </row>
    <row r="753" spans="1:8" ht="15" x14ac:dyDescent="0.25">
      <c r="A753" s="39" t="s">
        <v>1478</v>
      </c>
      <c r="B753" s="39" t="s">
        <v>1479</v>
      </c>
      <c r="C753" s="39" t="s">
        <v>720</v>
      </c>
      <c r="D753" s="39" t="s">
        <v>680</v>
      </c>
      <c r="E753" s="39" t="s">
        <v>726</v>
      </c>
      <c r="F753" s="40">
        <v>28.901</v>
      </c>
      <c r="G753" s="16"/>
      <c r="H753" s="17"/>
    </row>
    <row r="754" spans="1:8" ht="15" x14ac:dyDescent="0.25">
      <c r="A754" s="39" t="s">
        <v>1602</v>
      </c>
      <c r="B754" s="39" t="s">
        <v>1603</v>
      </c>
      <c r="C754" s="39" t="s">
        <v>720</v>
      </c>
      <c r="D754" s="39" t="s">
        <v>1604</v>
      </c>
      <c r="E754" s="39" t="s">
        <v>726</v>
      </c>
      <c r="F754" s="40">
        <v>211.995</v>
      </c>
      <c r="G754" s="16"/>
      <c r="H754" s="17"/>
    </row>
    <row r="755" spans="1:8" ht="15" x14ac:dyDescent="0.25">
      <c r="A755" s="39" t="s">
        <v>612</v>
      </c>
      <c r="B755" s="39" t="s">
        <v>613</v>
      </c>
      <c r="C755" s="39" t="s">
        <v>992</v>
      </c>
      <c r="D755" s="39" t="s">
        <v>680</v>
      </c>
      <c r="E755" s="39" t="s">
        <v>726</v>
      </c>
      <c r="F755" s="40">
        <v>5.1360000000000001</v>
      </c>
      <c r="G755" s="16"/>
      <c r="H755" s="17"/>
    </row>
    <row r="756" spans="1:8" ht="15" x14ac:dyDescent="0.25">
      <c r="A756" s="39" t="s">
        <v>614</v>
      </c>
      <c r="B756" s="39" t="s">
        <v>1248</v>
      </c>
      <c r="C756" s="39" t="s">
        <v>992</v>
      </c>
      <c r="D756" s="39" t="s">
        <v>680</v>
      </c>
      <c r="E756" s="39" t="s">
        <v>726</v>
      </c>
      <c r="F756" s="40">
        <v>8.1959999999999997</v>
      </c>
      <c r="G756" s="16"/>
      <c r="H756" s="17"/>
    </row>
    <row r="757" spans="1:8" ht="15" x14ac:dyDescent="0.25">
      <c r="A757" s="39" t="s">
        <v>1933</v>
      </c>
      <c r="B757" s="39" t="s">
        <v>1934</v>
      </c>
      <c r="C757" s="39" t="s">
        <v>1935</v>
      </c>
      <c r="D757" s="39" t="s">
        <v>685</v>
      </c>
      <c r="E757" s="39" t="s">
        <v>726</v>
      </c>
      <c r="F757" s="40">
        <v>32.418999999999997</v>
      </c>
      <c r="G757" s="16"/>
      <c r="H757" s="17"/>
    </row>
    <row r="758" spans="1:8" ht="15" x14ac:dyDescent="0.25">
      <c r="A758" s="39" t="s">
        <v>1936</v>
      </c>
      <c r="B758" s="39" t="s">
        <v>1937</v>
      </c>
      <c r="C758" s="39" t="s">
        <v>720</v>
      </c>
      <c r="D758" s="39" t="s">
        <v>690</v>
      </c>
      <c r="E758" s="39" t="s">
        <v>725</v>
      </c>
      <c r="F758" s="40">
        <v>37.307000000000002</v>
      </c>
      <c r="G758" s="16"/>
      <c r="H758" s="17"/>
    </row>
    <row r="759" spans="1:8" ht="15" x14ac:dyDescent="0.25">
      <c r="A759" s="39" t="s">
        <v>615</v>
      </c>
      <c r="B759" s="39" t="s">
        <v>616</v>
      </c>
      <c r="C759" s="39" t="s">
        <v>993</v>
      </c>
      <c r="D759" s="39" t="s">
        <v>688</v>
      </c>
      <c r="E759" s="39" t="s">
        <v>726</v>
      </c>
      <c r="F759" s="40">
        <v>6.5860000000000003</v>
      </c>
      <c r="G759" s="16"/>
      <c r="H759" s="17"/>
    </row>
    <row r="760" spans="1:8" ht="15" x14ac:dyDescent="0.25">
      <c r="A760" s="39" t="s">
        <v>1683</v>
      </c>
      <c r="B760" s="39" t="s">
        <v>1684</v>
      </c>
      <c r="C760" s="39" t="s">
        <v>720</v>
      </c>
      <c r="D760" s="39" t="s">
        <v>704</v>
      </c>
      <c r="E760" s="39" t="s">
        <v>726</v>
      </c>
      <c r="F760" s="40">
        <v>3.3220000000000001</v>
      </c>
      <c r="G760" s="16"/>
      <c r="H760" s="17"/>
    </row>
    <row r="761" spans="1:8" ht="15" x14ac:dyDescent="0.25">
      <c r="A761" s="39" t="s">
        <v>617</v>
      </c>
      <c r="B761" s="39" t="s">
        <v>1249</v>
      </c>
      <c r="C761" s="39" t="s">
        <v>994</v>
      </c>
      <c r="D761" s="39" t="s">
        <v>704</v>
      </c>
      <c r="E761" s="39" t="s">
        <v>726</v>
      </c>
      <c r="F761" s="40">
        <v>6.8949999999999996</v>
      </c>
      <c r="G761" s="16"/>
      <c r="H761" s="17"/>
    </row>
    <row r="762" spans="1:8" ht="15" x14ac:dyDescent="0.25">
      <c r="A762" s="39" t="s">
        <v>1115</v>
      </c>
      <c r="B762" s="39" t="s">
        <v>1116</v>
      </c>
      <c r="C762" s="39" t="s">
        <v>720</v>
      </c>
      <c r="D762" s="39" t="s">
        <v>680</v>
      </c>
      <c r="E762" s="39" t="s">
        <v>726</v>
      </c>
      <c r="F762" s="40">
        <v>8.298</v>
      </c>
      <c r="G762" s="16"/>
      <c r="H762" s="17"/>
    </row>
    <row r="763" spans="1:8" ht="15" x14ac:dyDescent="0.25">
      <c r="A763" s="39" t="s">
        <v>618</v>
      </c>
      <c r="B763" s="39" t="s">
        <v>506</v>
      </c>
      <c r="C763" s="39" t="s">
        <v>923</v>
      </c>
      <c r="D763" s="39" t="s">
        <v>682</v>
      </c>
      <c r="E763" s="39" t="s">
        <v>723</v>
      </c>
      <c r="F763" s="40">
        <v>10.615</v>
      </c>
      <c r="G763" s="16"/>
      <c r="H763" s="17"/>
    </row>
    <row r="764" spans="1:8" ht="15" x14ac:dyDescent="0.25">
      <c r="A764" s="39" t="s">
        <v>619</v>
      </c>
      <c r="B764" s="39" t="s">
        <v>507</v>
      </c>
      <c r="C764" s="39" t="s">
        <v>923</v>
      </c>
      <c r="D764" s="39" t="s">
        <v>694</v>
      </c>
      <c r="E764" s="39" t="s">
        <v>723</v>
      </c>
      <c r="F764" s="40">
        <v>53.076999999999998</v>
      </c>
      <c r="G764" s="16"/>
      <c r="H764" s="17"/>
    </row>
    <row r="765" spans="1:8" ht="15" x14ac:dyDescent="0.25">
      <c r="A765" s="39" t="s">
        <v>620</v>
      </c>
      <c r="B765" s="39" t="s">
        <v>508</v>
      </c>
      <c r="C765" s="39" t="s">
        <v>923</v>
      </c>
      <c r="D765" s="39" t="s">
        <v>687</v>
      </c>
      <c r="E765" s="39" t="s">
        <v>723</v>
      </c>
      <c r="F765" s="40">
        <v>21.231000000000002</v>
      </c>
      <c r="G765" s="16"/>
      <c r="H765" s="17"/>
    </row>
    <row r="766" spans="1:8" ht="15" x14ac:dyDescent="0.25">
      <c r="A766" s="39" t="s">
        <v>621</v>
      </c>
      <c r="B766" s="39" t="s">
        <v>509</v>
      </c>
      <c r="C766" s="39" t="s">
        <v>923</v>
      </c>
      <c r="D766" s="39" t="s">
        <v>682</v>
      </c>
      <c r="E766" s="39" t="s">
        <v>723</v>
      </c>
      <c r="F766" s="40">
        <v>53.076999999999998</v>
      </c>
      <c r="G766" s="16"/>
      <c r="H766" s="17"/>
    </row>
    <row r="767" spans="1:8" ht="15" x14ac:dyDescent="0.25">
      <c r="A767" s="39" t="s">
        <v>622</v>
      </c>
      <c r="B767" s="39" t="s">
        <v>510</v>
      </c>
      <c r="C767" s="39" t="s">
        <v>720</v>
      </c>
      <c r="D767" s="39" t="s">
        <v>680</v>
      </c>
      <c r="E767" s="39" t="s">
        <v>726</v>
      </c>
      <c r="F767" s="40">
        <v>0.32800000000000001</v>
      </c>
      <c r="G767" s="16"/>
      <c r="H767" s="17"/>
    </row>
    <row r="768" spans="1:8" ht="15" x14ac:dyDescent="0.25">
      <c r="A768" s="39" t="s">
        <v>623</v>
      </c>
      <c r="B768" s="39" t="s">
        <v>511</v>
      </c>
      <c r="C768" s="39" t="s">
        <v>720</v>
      </c>
      <c r="D768" s="39" t="s">
        <v>680</v>
      </c>
      <c r="E768" s="39" t="s">
        <v>726</v>
      </c>
      <c r="F768" s="40">
        <v>0.32800000000000001</v>
      </c>
      <c r="G768" s="16"/>
      <c r="H768" s="17"/>
    </row>
    <row r="769" spans="1:8" ht="15" x14ac:dyDescent="0.25">
      <c r="A769" s="39" t="s">
        <v>1059</v>
      </c>
      <c r="B769" s="39" t="s">
        <v>1060</v>
      </c>
      <c r="C769" s="39" t="s">
        <v>720</v>
      </c>
      <c r="D769" s="39" t="s">
        <v>680</v>
      </c>
      <c r="E769" s="39" t="s">
        <v>726</v>
      </c>
      <c r="F769" s="40">
        <v>1.2999999999999999E-2</v>
      </c>
      <c r="G769" s="16"/>
      <c r="H769" s="17"/>
    </row>
    <row r="770" spans="1:8" ht="15" x14ac:dyDescent="0.25">
      <c r="A770" s="39" t="s">
        <v>647</v>
      </c>
      <c r="B770" s="39" t="s">
        <v>648</v>
      </c>
      <c r="C770" s="39" t="s">
        <v>995</v>
      </c>
      <c r="D770" s="39" t="s">
        <v>719</v>
      </c>
      <c r="E770" s="39" t="s">
        <v>726</v>
      </c>
      <c r="F770" s="40">
        <v>1.476</v>
      </c>
      <c r="G770" s="16"/>
      <c r="H770" s="17"/>
    </row>
    <row r="771" spans="1:8" ht="15" x14ac:dyDescent="0.25">
      <c r="A771" s="39" t="s">
        <v>2115</v>
      </c>
      <c r="B771" s="39" t="s">
        <v>2116</v>
      </c>
      <c r="C771" s="39" t="s">
        <v>720</v>
      </c>
      <c r="D771" s="39" t="s">
        <v>2117</v>
      </c>
      <c r="E771" s="39" t="s">
        <v>726</v>
      </c>
      <c r="F771" s="40">
        <v>6583.5</v>
      </c>
      <c r="G771" s="16"/>
      <c r="H771" s="17"/>
    </row>
    <row r="772" spans="1:8" ht="15" x14ac:dyDescent="0.25">
      <c r="A772" s="39" t="s">
        <v>1938</v>
      </c>
      <c r="B772" s="39" t="s">
        <v>2255</v>
      </c>
      <c r="C772" s="39" t="s">
        <v>720</v>
      </c>
      <c r="D772" s="39" t="s">
        <v>680</v>
      </c>
      <c r="E772" s="39" t="s">
        <v>726</v>
      </c>
      <c r="F772" s="40">
        <v>7.569</v>
      </c>
      <c r="G772" s="16"/>
      <c r="H772" s="17"/>
    </row>
    <row r="773" spans="1:8" ht="45" x14ac:dyDescent="0.25">
      <c r="A773" s="39" t="s">
        <v>1755</v>
      </c>
      <c r="B773" s="39" t="s">
        <v>1756</v>
      </c>
      <c r="C773" s="39" t="s">
        <v>720</v>
      </c>
      <c r="D773" s="39">
        <v>1</v>
      </c>
      <c r="E773" s="39" t="s">
        <v>1757</v>
      </c>
      <c r="F773" s="40">
        <v>502840.728</v>
      </c>
      <c r="G773" s="16"/>
      <c r="H773" s="17"/>
    </row>
    <row r="774" spans="1:8" ht="45" x14ac:dyDescent="0.25">
      <c r="A774" s="39" t="s">
        <v>1939</v>
      </c>
      <c r="B774" s="39" t="s">
        <v>1940</v>
      </c>
      <c r="C774" s="39" t="s">
        <v>720</v>
      </c>
      <c r="D774" s="39">
        <v>1</v>
      </c>
      <c r="E774" s="39" t="s">
        <v>1941</v>
      </c>
      <c r="F774" s="40">
        <v>578771.12300000002</v>
      </c>
      <c r="G774" s="16"/>
      <c r="H774" s="17"/>
    </row>
    <row r="775" spans="1:8" ht="45" x14ac:dyDescent="0.25">
      <c r="A775" s="39" t="s">
        <v>1061</v>
      </c>
      <c r="B775" s="39" t="s">
        <v>1250</v>
      </c>
      <c r="C775" s="39" t="s">
        <v>720</v>
      </c>
      <c r="D775" s="39">
        <v>1</v>
      </c>
      <c r="E775" s="39" t="s">
        <v>1062</v>
      </c>
      <c r="F775" s="40">
        <v>57017.103000000003</v>
      </c>
      <c r="G775" s="16"/>
      <c r="H775" s="17"/>
    </row>
    <row r="776" spans="1:8" ht="15" x14ac:dyDescent="0.25">
      <c r="A776" s="39" t="s">
        <v>1117</v>
      </c>
      <c r="B776" s="39" t="s">
        <v>1118</v>
      </c>
      <c r="C776" s="39" t="s">
        <v>720</v>
      </c>
      <c r="D776" s="39" t="s">
        <v>688</v>
      </c>
      <c r="E776" s="39" t="s">
        <v>726</v>
      </c>
      <c r="F776" s="40">
        <v>150.40899999999999</v>
      </c>
      <c r="G776" s="16"/>
      <c r="H776" s="17"/>
    </row>
    <row r="777" spans="1:8" ht="60" x14ac:dyDescent="0.25">
      <c r="A777" s="39" t="s">
        <v>1758</v>
      </c>
      <c r="B777" s="39" t="s">
        <v>1759</v>
      </c>
      <c r="C777" s="39" t="s">
        <v>720</v>
      </c>
      <c r="D777" s="39">
        <v>1</v>
      </c>
      <c r="E777" s="39" t="s">
        <v>1760</v>
      </c>
      <c r="F777" s="40">
        <v>489399.15700000001</v>
      </c>
      <c r="G777" s="16"/>
      <c r="H777" s="17"/>
    </row>
    <row r="778" spans="1:8" ht="45" x14ac:dyDescent="0.25">
      <c r="A778" s="39" t="s">
        <v>1942</v>
      </c>
      <c r="B778" s="39" t="s">
        <v>1943</v>
      </c>
      <c r="C778" s="39" t="s">
        <v>720</v>
      </c>
      <c r="D778" s="39">
        <v>1</v>
      </c>
      <c r="E778" s="39" t="s">
        <v>1944</v>
      </c>
      <c r="F778" s="40">
        <v>516442.28499999997</v>
      </c>
      <c r="G778" s="16"/>
      <c r="H778" s="17"/>
    </row>
    <row r="779" spans="1:8" ht="60" x14ac:dyDescent="0.25">
      <c r="A779" s="39" t="s">
        <v>1945</v>
      </c>
      <c r="B779" s="39" t="s">
        <v>1946</v>
      </c>
      <c r="C779" s="39" t="s">
        <v>720</v>
      </c>
      <c r="D779" s="39">
        <v>1</v>
      </c>
      <c r="E779" s="39" t="s">
        <v>2118</v>
      </c>
      <c r="F779" s="40">
        <v>527622.46200000006</v>
      </c>
      <c r="G779" s="16"/>
      <c r="H779" s="17"/>
    </row>
    <row r="780" spans="1:8" ht="45" x14ac:dyDescent="0.25">
      <c r="A780" s="39" t="s">
        <v>1947</v>
      </c>
      <c r="B780" s="39" t="s">
        <v>1948</v>
      </c>
      <c r="C780" s="39" t="s">
        <v>720</v>
      </c>
      <c r="D780" s="39">
        <v>1</v>
      </c>
      <c r="E780" s="39" t="s">
        <v>1949</v>
      </c>
      <c r="F780" s="40">
        <v>553169.299</v>
      </c>
      <c r="G780" s="16"/>
      <c r="H780" s="17"/>
    </row>
    <row r="781" spans="1:8" ht="15" x14ac:dyDescent="0.25">
      <c r="A781" s="39" t="s">
        <v>649</v>
      </c>
      <c r="B781" s="39" t="s">
        <v>650</v>
      </c>
      <c r="C781" s="39" t="s">
        <v>720</v>
      </c>
      <c r="D781" s="39">
        <v>1</v>
      </c>
      <c r="E781" s="39" t="s">
        <v>1063</v>
      </c>
      <c r="F781" s="40">
        <v>148.76400000000001</v>
      </c>
      <c r="G781" s="16"/>
      <c r="H781" s="17"/>
    </row>
    <row r="782" spans="1:8" ht="15" x14ac:dyDescent="0.25">
      <c r="A782" s="39" t="s">
        <v>651</v>
      </c>
      <c r="B782" s="39" t="s">
        <v>1251</v>
      </c>
      <c r="C782" s="39" t="s">
        <v>720</v>
      </c>
      <c r="D782" s="39" t="s">
        <v>689</v>
      </c>
      <c r="E782" s="39" t="s">
        <v>729</v>
      </c>
      <c r="F782" s="40">
        <v>0.70799999999999996</v>
      </c>
      <c r="G782" s="16"/>
      <c r="H782" s="17"/>
    </row>
    <row r="783" spans="1:8" ht="15" x14ac:dyDescent="0.25">
      <c r="A783" s="39" t="s">
        <v>652</v>
      </c>
      <c r="B783" s="39" t="s">
        <v>1252</v>
      </c>
      <c r="C783" s="39" t="s">
        <v>720</v>
      </c>
      <c r="D783" s="39" t="s">
        <v>680</v>
      </c>
      <c r="E783" s="39" t="s">
        <v>761</v>
      </c>
      <c r="F783" s="40">
        <v>30.363</v>
      </c>
      <c r="G783" s="16"/>
      <c r="H783" s="17"/>
    </row>
    <row r="784" spans="1:8" ht="15" x14ac:dyDescent="0.25">
      <c r="A784" s="39" t="s">
        <v>653</v>
      </c>
      <c r="B784" s="39" t="s">
        <v>1253</v>
      </c>
      <c r="C784" s="39" t="s">
        <v>720</v>
      </c>
      <c r="D784" s="39" t="s">
        <v>680</v>
      </c>
      <c r="E784" s="39" t="s">
        <v>761</v>
      </c>
      <c r="F784" s="40">
        <v>12.010999999999999</v>
      </c>
      <c r="G784" s="16"/>
      <c r="H784" s="17"/>
    </row>
    <row r="785" spans="1:8" ht="15" x14ac:dyDescent="0.25">
      <c r="A785" s="39" t="s">
        <v>1685</v>
      </c>
      <c r="B785" s="39" t="s">
        <v>1686</v>
      </c>
      <c r="C785" s="39" t="s">
        <v>720</v>
      </c>
      <c r="D785" s="39" t="s">
        <v>680</v>
      </c>
      <c r="E785" s="39" t="s">
        <v>761</v>
      </c>
      <c r="F785" s="40">
        <v>12.53</v>
      </c>
      <c r="G785" s="16"/>
      <c r="H785" s="17"/>
    </row>
    <row r="786" spans="1:8" ht="15" x14ac:dyDescent="0.25">
      <c r="A786" s="39" t="s">
        <v>1687</v>
      </c>
      <c r="B786" s="39" t="s">
        <v>1688</v>
      </c>
      <c r="C786" s="39" t="s">
        <v>720</v>
      </c>
      <c r="D786" s="39" t="s">
        <v>680</v>
      </c>
      <c r="E786" s="39" t="s">
        <v>761</v>
      </c>
      <c r="F786" s="40">
        <v>49.792000000000002</v>
      </c>
      <c r="G786" s="16"/>
      <c r="H786" s="17"/>
    </row>
    <row r="787" spans="1:8" ht="15" x14ac:dyDescent="0.25">
      <c r="A787" s="39" t="s">
        <v>1689</v>
      </c>
      <c r="B787" s="39" t="s">
        <v>1690</v>
      </c>
      <c r="C787" s="39" t="s">
        <v>720</v>
      </c>
      <c r="D787" s="39" t="s">
        <v>680</v>
      </c>
      <c r="E787" s="39" t="s">
        <v>761</v>
      </c>
      <c r="F787" s="40">
        <v>23.248000000000001</v>
      </c>
      <c r="G787" s="16"/>
      <c r="H787" s="17"/>
    </row>
    <row r="788" spans="1:8" ht="15" x14ac:dyDescent="0.25">
      <c r="A788" s="39" t="s">
        <v>1691</v>
      </c>
      <c r="B788" s="39" t="s">
        <v>1692</v>
      </c>
      <c r="C788" s="39" t="s">
        <v>720</v>
      </c>
      <c r="D788" s="39" t="s">
        <v>680</v>
      </c>
      <c r="E788" s="39" t="s">
        <v>761</v>
      </c>
      <c r="F788" s="40">
        <v>50.476999999999997</v>
      </c>
      <c r="G788" s="16"/>
      <c r="H788" s="17"/>
    </row>
    <row r="789" spans="1:8" ht="15" x14ac:dyDescent="0.25">
      <c r="A789" s="39" t="s">
        <v>654</v>
      </c>
      <c r="B789" s="39" t="s">
        <v>1433</v>
      </c>
      <c r="C789" s="39" t="s">
        <v>720</v>
      </c>
      <c r="D789" s="39" t="s">
        <v>680</v>
      </c>
      <c r="E789" s="39" t="s">
        <v>761</v>
      </c>
      <c r="F789" s="40">
        <v>65.405000000000001</v>
      </c>
      <c r="G789" s="16"/>
      <c r="H789" s="17"/>
    </row>
    <row r="790" spans="1:8" ht="15" x14ac:dyDescent="0.25">
      <c r="A790" s="39" t="s">
        <v>655</v>
      </c>
      <c r="B790" s="39" t="s">
        <v>1254</v>
      </c>
      <c r="C790" s="39" t="s">
        <v>720</v>
      </c>
      <c r="D790" s="39" t="s">
        <v>680</v>
      </c>
      <c r="E790" s="39" t="s">
        <v>761</v>
      </c>
      <c r="F790" s="40">
        <v>7.6</v>
      </c>
      <c r="G790" s="16"/>
      <c r="H790" s="17"/>
    </row>
    <row r="791" spans="1:8" ht="15" x14ac:dyDescent="0.25">
      <c r="A791" s="39" t="s">
        <v>1693</v>
      </c>
      <c r="B791" s="39" t="s">
        <v>1694</v>
      </c>
      <c r="C791" s="39" t="s">
        <v>720</v>
      </c>
      <c r="D791" s="39" t="s">
        <v>680</v>
      </c>
      <c r="E791" s="39" t="s">
        <v>734</v>
      </c>
      <c r="F791" s="40">
        <v>1494.346</v>
      </c>
      <c r="G791" s="16"/>
      <c r="H791" s="17"/>
    </row>
    <row r="792" spans="1:8" ht="15" x14ac:dyDescent="0.25">
      <c r="A792" s="39" t="s">
        <v>2119</v>
      </c>
      <c r="B792" s="39" t="s">
        <v>2120</v>
      </c>
      <c r="C792" s="39" t="s">
        <v>720</v>
      </c>
      <c r="D792" s="39" t="s">
        <v>680</v>
      </c>
      <c r="E792" s="39" t="s">
        <v>761</v>
      </c>
      <c r="F792" s="40">
        <v>12.384</v>
      </c>
      <c r="G792" s="16"/>
      <c r="H792" s="17"/>
    </row>
    <row r="793" spans="1:8" ht="15" x14ac:dyDescent="0.25">
      <c r="A793" s="39" t="s">
        <v>1695</v>
      </c>
      <c r="B793" s="39" t="s">
        <v>1696</v>
      </c>
      <c r="C793" s="39" t="s">
        <v>720</v>
      </c>
      <c r="D793" s="39" t="s">
        <v>680</v>
      </c>
      <c r="E793" s="39" t="s">
        <v>726</v>
      </c>
      <c r="F793" s="40">
        <v>2.5529999999999999</v>
      </c>
      <c r="G793" s="16"/>
      <c r="H793" s="17"/>
    </row>
    <row r="794" spans="1:8" ht="15" x14ac:dyDescent="0.25">
      <c r="A794" s="39" t="s">
        <v>1064</v>
      </c>
      <c r="B794" s="39" t="s">
        <v>1065</v>
      </c>
      <c r="C794" s="39" t="s">
        <v>720</v>
      </c>
      <c r="D794" s="39" t="s">
        <v>680</v>
      </c>
      <c r="E794" s="39" t="s">
        <v>761</v>
      </c>
      <c r="F794" s="40">
        <v>51.786999999999999</v>
      </c>
      <c r="G794" s="16"/>
      <c r="H794" s="17"/>
    </row>
    <row r="795" spans="1:8" ht="15" x14ac:dyDescent="0.25">
      <c r="A795" s="39" t="s">
        <v>2256</v>
      </c>
      <c r="B795" s="39" t="s">
        <v>2120</v>
      </c>
      <c r="C795" s="39" t="s">
        <v>720</v>
      </c>
      <c r="D795" s="39" t="s">
        <v>680</v>
      </c>
      <c r="E795" s="39" t="s">
        <v>761</v>
      </c>
      <c r="F795" s="40">
        <v>71.55</v>
      </c>
      <c r="G795" s="16"/>
      <c r="H795" s="17"/>
    </row>
    <row r="796" spans="1:8" ht="15" x14ac:dyDescent="0.25">
      <c r="A796" s="39" t="s">
        <v>1697</v>
      </c>
      <c r="B796" s="39" t="s">
        <v>1698</v>
      </c>
      <c r="C796" s="39" t="s">
        <v>720</v>
      </c>
      <c r="D796" s="39" t="s">
        <v>680</v>
      </c>
      <c r="E796" s="39" t="s">
        <v>761</v>
      </c>
      <c r="F796" s="40">
        <v>9.0920000000000005</v>
      </c>
      <c r="G796" s="16"/>
      <c r="H796" s="17"/>
    </row>
    <row r="797" spans="1:8" ht="15" x14ac:dyDescent="0.25">
      <c r="A797" s="39" t="s">
        <v>1699</v>
      </c>
      <c r="B797" s="39" t="s">
        <v>1700</v>
      </c>
      <c r="C797" s="39" t="s">
        <v>720</v>
      </c>
      <c r="D797" s="39" t="s">
        <v>680</v>
      </c>
      <c r="E797" s="39" t="s">
        <v>761</v>
      </c>
      <c r="F797" s="40">
        <v>63.304000000000002</v>
      </c>
      <c r="G797" s="16"/>
      <c r="H797" s="17"/>
    </row>
    <row r="798" spans="1:8" ht="15" x14ac:dyDescent="0.25">
      <c r="A798" s="39" t="s">
        <v>2121</v>
      </c>
      <c r="B798" s="39" t="s">
        <v>2122</v>
      </c>
      <c r="C798" s="39" t="s">
        <v>720</v>
      </c>
      <c r="D798" s="39" t="s">
        <v>680</v>
      </c>
      <c r="E798" s="39" t="s">
        <v>761</v>
      </c>
      <c r="F798" s="40">
        <v>68.486999999999995</v>
      </c>
      <c r="G798" s="16"/>
      <c r="H798" s="17"/>
    </row>
    <row r="799" spans="1:8" ht="15" x14ac:dyDescent="0.25">
      <c r="A799" s="39" t="s">
        <v>1701</v>
      </c>
      <c r="B799" s="39" t="s">
        <v>1702</v>
      </c>
      <c r="C799" s="39" t="s">
        <v>720</v>
      </c>
      <c r="D799" s="39" t="s">
        <v>680</v>
      </c>
      <c r="E799" s="39" t="s">
        <v>761</v>
      </c>
      <c r="F799" s="40">
        <v>24.466999999999999</v>
      </c>
      <c r="G799" s="16"/>
      <c r="H799" s="17"/>
    </row>
    <row r="800" spans="1:8" ht="15" x14ac:dyDescent="0.25">
      <c r="A800" s="39" t="s">
        <v>1703</v>
      </c>
      <c r="B800" s="39" t="s">
        <v>1704</v>
      </c>
      <c r="C800" s="39" t="s">
        <v>720</v>
      </c>
      <c r="D800" s="39" t="s">
        <v>680</v>
      </c>
      <c r="E800" s="39" t="s">
        <v>761</v>
      </c>
      <c r="F800" s="40">
        <v>37.502000000000002</v>
      </c>
      <c r="G800" s="16"/>
      <c r="H800" s="17"/>
    </row>
    <row r="801" spans="1:8" ht="15" x14ac:dyDescent="0.25">
      <c r="A801" s="39" t="s">
        <v>1265</v>
      </c>
      <c r="B801" s="39" t="s">
        <v>1434</v>
      </c>
      <c r="C801" s="39" t="s">
        <v>720</v>
      </c>
      <c r="D801" s="39" t="s">
        <v>680</v>
      </c>
      <c r="E801" s="39" t="s">
        <v>761</v>
      </c>
      <c r="F801" s="40">
        <v>136.36600000000001</v>
      </c>
      <c r="G801" s="16"/>
      <c r="H801" s="17"/>
    </row>
    <row r="802" spans="1:8" ht="15" x14ac:dyDescent="0.25">
      <c r="A802" s="39" t="s">
        <v>1435</v>
      </c>
      <c r="B802" s="39" t="s">
        <v>1436</v>
      </c>
      <c r="C802" s="39" t="s">
        <v>720</v>
      </c>
      <c r="D802" s="39" t="s">
        <v>680</v>
      </c>
      <c r="E802" s="39" t="s">
        <v>761</v>
      </c>
      <c r="F802" s="40">
        <v>102.184</v>
      </c>
      <c r="G802" s="16"/>
      <c r="H802" s="17"/>
    </row>
    <row r="803" spans="1:8" ht="15" x14ac:dyDescent="0.25">
      <c r="A803" s="39" t="s">
        <v>2123</v>
      </c>
      <c r="B803" s="39" t="s">
        <v>2124</v>
      </c>
      <c r="C803" s="39" t="s">
        <v>720</v>
      </c>
      <c r="D803" s="39" t="s">
        <v>680</v>
      </c>
      <c r="E803" s="39" t="s">
        <v>761</v>
      </c>
      <c r="F803" s="40">
        <v>94.254999999999995</v>
      </c>
      <c r="G803" s="16"/>
      <c r="H803" s="17"/>
    </row>
    <row r="804" spans="1:8" ht="15" x14ac:dyDescent="0.25">
      <c r="A804" s="39" t="s">
        <v>2125</v>
      </c>
      <c r="B804" s="39" t="s">
        <v>2126</v>
      </c>
      <c r="C804" s="39" t="s">
        <v>720</v>
      </c>
      <c r="D804" s="39" t="s">
        <v>680</v>
      </c>
      <c r="E804" s="39" t="s">
        <v>761</v>
      </c>
      <c r="F804" s="40">
        <v>168.91900000000001</v>
      </c>
      <c r="G804" s="16"/>
      <c r="H804" s="17"/>
    </row>
    <row r="805" spans="1:8" ht="15" x14ac:dyDescent="0.25">
      <c r="A805" s="39" t="s">
        <v>1950</v>
      </c>
      <c r="B805" s="39" t="s">
        <v>1951</v>
      </c>
      <c r="C805" s="39" t="s">
        <v>720</v>
      </c>
      <c r="D805" s="39" t="s">
        <v>680</v>
      </c>
      <c r="E805" s="39" t="s">
        <v>761</v>
      </c>
      <c r="F805" s="40">
        <v>37.865000000000002</v>
      </c>
      <c r="G805" s="16"/>
      <c r="H805" s="17"/>
    </row>
    <row r="806" spans="1:8" ht="15" x14ac:dyDescent="0.25">
      <c r="A806" s="39" t="s">
        <v>2257</v>
      </c>
      <c r="B806" s="39" t="s">
        <v>2258</v>
      </c>
      <c r="C806" s="39" t="s">
        <v>720</v>
      </c>
      <c r="D806" s="39" t="s">
        <v>680</v>
      </c>
      <c r="E806" s="39" t="s">
        <v>761</v>
      </c>
      <c r="F806" s="40">
        <v>33.92</v>
      </c>
      <c r="G806" s="16"/>
      <c r="H806" s="17"/>
    </row>
    <row r="807" spans="1:8" ht="15" x14ac:dyDescent="0.25">
      <c r="A807" s="39" t="s">
        <v>2127</v>
      </c>
      <c r="B807" s="39" t="s">
        <v>2128</v>
      </c>
      <c r="C807" s="39" t="s">
        <v>720</v>
      </c>
      <c r="D807" s="39" t="s">
        <v>680</v>
      </c>
      <c r="E807" s="39" t="s">
        <v>761</v>
      </c>
      <c r="F807" s="40">
        <v>128.43100000000001</v>
      </c>
      <c r="G807" s="16"/>
      <c r="H807" s="17"/>
    </row>
    <row r="808" spans="1:8" ht="15" x14ac:dyDescent="0.25">
      <c r="A808" s="39" t="s">
        <v>1705</v>
      </c>
      <c r="B808" s="39" t="s">
        <v>1706</v>
      </c>
      <c r="C808" s="39" t="s">
        <v>720</v>
      </c>
      <c r="D808" s="39" t="s">
        <v>680</v>
      </c>
      <c r="E808" s="39" t="s">
        <v>761</v>
      </c>
      <c r="F808" s="40">
        <v>82.762</v>
      </c>
      <c r="G808" s="16"/>
      <c r="H808" s="17"/>
    </row>
    <row r="809" spans="1:8" ht="15" x14ac:dyDescent="0.25">
      <c r="A809" s="39" t="s">
        <v>1437</v>
      </c>
      <c r="B809" s="39" t="s">
        <v>1438</v>
      </c>
      <c r="C809" s="39" t="s">
        <v>720</v>
      </c>
      <c r="D809" s="39" t="s">
        <v>680</v>
      </c>
      <c r="E809" s="39" t="s">
        <v>761</v>
      </c>
      <c r="F809" s="40">
        <v>136.47499999999999</v>
      </c>
      <c r="G809" s="16"/>
      <c r="H809" s="17"/>
    </row>
    <row r="810" spans="1:8" ht="15" x14ac:dyDescent="0.25">
      <c r="A810" s="39" t="s">
        <v>1707</v>
      </c>
      <c r="B810" s="39" t="s">
        <v>1708</v>
      </c>
      <c r="C810" s="39" t="s">
        <v>720</v>
      </c>
      <c r="D810" s="39" t="s">
        <v>680</v>
      </c>
      <c r="E810" s="39" t="s">
        <v>761</v>
      </c>
      <c r="F810" s="40">
        <v>54.622999999999998</v>
      </c>
      <c r="G810" s="16"/>
      <c r="H810" s="17"/>
    </row>
    <row r="811" spans="1:8" ht="15" x14ac:dyDescent="0.25">
      <c r="A811" s="39" t="s">
        <v>1709</v>
      </c>
      <c r="B811" s="39" t="s">
        <v>1710</v>
      </c>
      <c r="C811" s="39" t="s">
        <v>720</v>
      </c>
      <c r="D811" s="39" t="s">
        <v>680</v>
      </c>
      <c r="E811" s="39" t="s">
        <v>761</v>
      </c>
      <c r="F811" s="40">
        <v>128.08000000000001</v>
      </c>
      <c r="G811" s="16"/>
      <c r="H811" s="17"/>
    </row>
    <row r="812" spans="1:8" ht="15" x14ac:dyDescent="0.25">
      <c r="A812" s="39" t="s">
        <v>1711</v>
      </c>
      <c r="B812" s="39" t="s">
        <v>1712</v>
      </c>
      <c r="C812" s="39" t="s">
        <v>720</v>
      </c>
      <c r="D812" s="39" t="s">
        <v>680</v>
      </c>
      <c r="E812" s="39" t="s">
        <v>761</v>
      </c>
      <c r="F812" s="40">
        <v>133.66</v>
      </c>
      <c r="G812" s="16"/>
      <c r="H812" s="17"/>
    </row>
    <row r="813" spans="1:8" ht="15" x14ac:dyDescent="0.25">
      <c r="A813" s="39" t="s">
        <v>2129</v>
      </c>
      <c r="B813" s="39" t="s">
        <v>2130</v>
      </c>
      <c r="C813" s="39" t="s">
        <v>720</v>
      </c>
      <c r="D813" s="39" t="s">
        <v>680</v>
      </c>
      <c r="E813" s="39" t="s">
        <v>726</v>
      </c>
      <c r="F813" s="40">
        <v>26.309000000000001</v>
      </c>
      <c r="G813" s="16"/>
      <c r="H813" s="17"/>
    </row>
    <row r="814" spans="1:8" ht="15" x14ac:dyDescent="0.25">
      <c r="A814" s="39" t="s">
        <v>2131</v>
      </c>
      <c r="B814" s="39" t="s">
        <v>2132</v>
      </c>
      <c r="C814" s="39" t="s">
        <v>720</v>
      </c>
      <c r="D814" s="39" t="s">
        <v>680</v>
      </c>
      <c r="E814" s="39" t="s">
        <v>761</v>
      </c>
      <c r="F814" s="40">
        <v>64.75</v>
      </c>
      <c r="G814" s="16"/>
      <c r="H814" s="17"/>
    </row>
    <row r="815" spans="1:8" ht="15" x14ac:dyDescent="0.25">
      <c r="A815" s="39" t="s">
        <v>2133</v>
      </c>
      <c r="B815" s="39" t="s">
        <v>2134</v>
      </c>
      <c r="C815" s="39" t="s">
        <v>720</v>
      </c>
      <c r="D815" s="39" t="s">
        <v>680</v>
      </c>
      <c r="E815" s="39" t="s">
        <v>761</v>
      </c>
      <c r="F815" s="40">
        <v>63.618000000000002</v>
      </c>
      <c r="G815" s="16"/>
      <c r="H815" s="17"/>
    </row>
    <row r="816" spans="1:8" ht="15" x14ac:dyDescent="0.25">
      <c r="A816" s="39" t="s">
        <v>1605</v>
      </c>
      <c r="B816" s="39" t="s">
        <v>1606</v>
      </c>
      <c r="C816" s="39" t="s">
        <v>720</v>
      </c>
      <c r="D816" s="39" t="s">
        <v>680</v>
      </c>
      <c r="E816" s="39" t="s">
        <v>761</v>
      </c>
      <c r="F816" s="40">
        <v>262.92899999999997</v>
      </c>
      <c r="G816" s="16"/>
      <c r="H816" s="17"/>
    </row>
    <row r="817" spans="1:8" ht="15" x14ac:dyDescent="0.25">
      <c r="A817" s="39" t="s">
        <v>1439</v>
      </c>
      <c r="B817" s="39" t="s">
        <v>1440</v>
      </c>
      <c r="C817" s="39" t="s">
        <v>720</v>
      </c>
      <c r="D817" s="39" t="s">
        <v>680</v>
      </c>
      <c r="E817" s="39" t="s">
        <v>761</v>
      </c>
      <c r="F817" s="40">
        <v>92.650999999999996</v>
      </c>
      <c r="G817" s="16"/>
      <c r="H817" s="17"/>
    </row>
    <row r="818" spans="1:8" ht="15" x14ac:dyDescent="0.25">
      <c r="A818" s="39" t="s">
        <v>2259</v>
      </c>
      <c r="B818" s="39" t="s">
        <v>2260</v>
      </c>
      <c r="C818" s="39" t="s">
        <v>720</v>
      </c>
      <c r="D818" s="39" t="s">
        <v>680</v>
      </c>
      <c r="E818" s="39" t="s">
        <v>761</v>
      </c>
      <c r="F818" s="40">
        <v>1853.655</v>
      </c>
      <c r="G818" s="16"/>
      <c r="H818" s="17"/>
    </row>
    <row r="819" spans="1:8" ht="15" x14ac:dyDescent="0.25">
      <c r="A819" s="39" t="s">
        <v>1607</v>
      </c>
      <c r="B819" s="39" t="s">
        <v>1608</v>
      </c>
      <c r="C819" s="39" t="s">
        <v>720</v>
      </c>
      <c r="D819" s="39" t="s">
        <v>680</v>
      </c>
      <c r="E819" s="39" t="s">
        <v>761</v>
      </c>
      <c r="F819" s="40">
        <v>182.18100000000001</v>
      </c>
      <c r="G819" s="16"/>
      <c r="H819" s="17"/>
    </row>
    <row r="820" spans="1:8" ht="15" x14ac:dyDescent="0.25">
      <c r="A820" s="39" t="s">
        <v>2261</v>
      </c>
      <c r="B820" s="39" t="s">
        <v>2262</v>
      </c>
      <c r="C820" s="39" t="s">
        <v>720</v>
      </c>
      <c r="D820" s="39" t="s">
        <v>680</v>
      </c>
      <c r="E820" s="39" t="s">
        <v>761</v>
      </c>
      <c r="F820" s="40">
        <v>322.15100000000001</v>
      </c>
      <c r="G820" s="16"/>
      <c r="H820" s="17"/>
    </row>
    <row r="821" spans="1:8" ht="15" x14ac:dyDescent="0.25">
      <c r="A821" s="39" t="s">
        <v>1952</v>
      </c>
      <c r="B821" s="39" t="s">
        <v>1953</v>
      </c>
      <c r="C821" s="39" t="s">
        <v>720</v>
      </c>
      <c r="D821" s="39" t="s">
        <v>680</v>
      </c>
      <c r="E821" s="39" t="s">
        <v>761</v>
      </c>
      <c r="F821" s="40">
        <v>21.495000000000001</v>
      </c>
      <c r="G821" s="16"/>
      <c r="H821" s="17"/>
    </row>
    <row r="822" spans="1:8" ht="15" x14ac:dyDescent="0.25">
      <c r="A822" s="39" t="s">
        <v>2263</v>
      </c>
      <c r="B822" s="39" t="s">
        <v>2264</v>
      </c>
      <c r="C822" s="39" t="s">
        <v>720</v>
      </c>
      <c r="D822" s="39" t="s">
        <v>680</v>
      </c>
      <c r="E822" s="39" t="s">
        <v>761</v>
      </c>
      <c r="F822" s="40">
        <v>444.74</v>
      </c>
      <c r="G822" s="16"/>
      <c r="H822" s="17"/>
    </row>
    <row r="823" spans="1:8" ht="15" x14ac:dyDescent="0.25">
      <c r="A823" s="39" t="s">
        <v>1954</v>
      </c>
      <c r="B823" s="39" t="s">
        <v>1955</v>
      </c>
      <c r="C823" s="39" t="s">
        <v>720</v>
      </c>
      <c r="D823" s="39" t="s">
        <v>680</v>
      </c>
      <c r="E823" s="39" t="s">
        <v>726</v>
      </c>
      <c r="F823" s="40">
        <v>12.125</v>
      </c>
      <c r="G823" s="16"/>
      <c r="H823" s="17"/>
    </row>
    <row r="824" spans="1:8" ht="15" x14ac:dyDescent="0.25">
      <c r="A824" s="39" t="s">
        <v>2265</v>
      </c>
      <c r="B824" s="39" t="s">
        <v>2266</v>
      </c>
      <c r="C824" s="39" t="s">
        <v>720</v>
      </c>
      <c r="D824" s="39" t="s">
        <v>680</v>
      </c>
      <c r="E824" s="39" t="s">
        <v>761</v>
      </c>
      <c r="F824" s="40">
        <v>360.50799999999998</v>
      </c>
      <c r="G824" s="16"/>
      <c r="H824" s="17"/>
    </row>
    <row r="825" spans="1:8" ht="15" x14ac:dyDescent="0.25">
      <c r="A825" s="39" t="s">
        <v>1713</v>
      </c>
      <c r="B825" s="39" t="s">
        <v>1714</v>
      </c>
      <c r="C825" s="39" t="s">
        <v>720</v>
      </c>
      <c r="D825" s="39" t="s">
        <v>680</v>
      </c>
      <c r="E825" s="39" t="s">
        <v>761</v>
      </c>
      <c r="F825" s="40">
        <v>68.555999999999997</v>
      </c>
      <c r="G825" s="16"/>
      <c r="H825" s="17"/>
    </row>
    <row r="826" spans="1:8" ht="15" x14ac:dyDescent="0.25">
      <c r="A826" s="39" t="s">
        <v>1761</v>
      </c>
      <c r="B826" s="39" t="s">
        <v>1762</v>
      </c>
      <c r="C826" s="39" t="s">
        <v>720</v>
      </c>
      <c r="D826" s="39" t="s">
        <v>680</v>
      </c>
      <c r="E826" s="39" t="s">
        <v>761</v>
      </c>
      <c r="F826" s="40">
        <v>92.03</v>
      </c>
      <c r="G826" s="16"/>
      <c r="H826" s="17"/>
    </row>
    <row r="827" spans="1:8" ht="15" x14ac:dyDescent="0.25">
      <c r="A827" s="39" t="s">
        <v>2267</v>
      </c>
      <c r="B827" s="39" t="s">
        <v>2268</v>
      </c>
      <c r="C827" s="39" t="s">
        <v>720</v>
      </c>
      <c r="D827" s="39" t="s">
        <v>680</v>
      </c>
      <c r="E827" s="39" t="s">
        <v>761</v>
      </c>
      <c r="F827" s="40">
        <v>1030.144</v>
      </c>
      <c r="G827" s="16"/>
      <c r="H827" s="17"/>
    </row>
    <row r="828" spans="1:8" ht="15" x14ac:dyDescent="0.25">
      <c r="A828" s="39" t="s">
        <v>1956</v>
      </c>
      <c r="B828" s="39" t="s">
        <v>1957</v>
      </c>
      <c r="C828" s="39" t="s">
        <v>720</v>
      </c>
      <c r="D828" s="39" t="s">
        <v>680</v>
      </c>
      <c r="E828" s="39" t="s">
        <v>761</v>
      </c>
      <c r="F828" s="40">
        <v>80.040000000000006</v>
      </c>
      <c r="G828" s="16"/>
      <c r="H828" s="17"/>
    </row>
    <row r="829" spans="1:8" ht="15" x14ac:dyDescent="0.25">
      <c r="A829" s="39" t="s">
        <v>1441</v>
      </c>
      <c r="B829" s="39" t="s">
        <v>1442</v>
      </c>
      <c r="C829" s="39" t="s">
        <v>720</v>
      </c>
      <c r="D829" s="39" t="s">
        <v>680</v>
      </c>
      <c r="E829" s="39" t="s">
        <v>761</v>
      </c>
      <c r="F829" s="40">
        <v>158.334</v>
      </c>
      <c r="G829" s="16"/>
      <c r="H829" s="17"/>
    </row>
    <row r="830" spans="1:8" ht="15" x14ac:dyDescent="0.25">
      <c r="A830" s="39" t="s">
        <v>1528</v>
      </c>
      <c r="B830" s="39" t="s">
        <v>1529</v>
      </c>
      <c r="C830" s="39" t="s">
        <v>720</v>
      </c>
      <c r="D830" s="39" t="s">
        <v>680</v>
      </c>
      <c r="E830" s="39" t="s">
        <v>761</v>
      </c>
      <c r="F830" s="40">
        <v>247.017</v>
      </c>
      <c r="G830" s="16"/>
      <c r="H830" s="17"/>
    </row>
    <row r="831" spans="1:8" ht="15" x14ac:dyDescent="0.25">
      <c r="A831" s="39" t="s">
        <v>1958</v>
      </c>
      <c r="B831" s="39" t="s">
        <v>1959</v>
      </c>
      <c r="C831" s="39" t="s">
        <v>720</v>
      </c>
      <c r="D831" s="39" t="s">
        <v>680</v>
      </c>
      <c r="E831" s="39" t="s">
        <v>761</v>
      </c>
      <c r="F831" s="40">
        <v>493.303</v>
      </c>
      <c r="G831" s="16"/>
      <c r="H831" s="17"/>
    </row>
    <row r="832" spans="1:8" ht="15" x14ac:dyDescent="0.25">
      <c r="A832" s="39" t="s">
        <v>1763</v>
      </c>
      <c r="B832" s="39" t="s">
        <v>1764</v>
      </c>
      <c r="C832" s="39" t="s">
        <v>720</v>
      </c>
      <c r="D832" s="39" t="s">
        <v>680</v>
      </c>
      <c r="E832" s="39" t="s">
        <v>761</v>
      </c>
      <c r="F832" s="40">
        <v>177.494</v>
      </c>
      <c r="G832" s="16"/>
      <c r="H832" s="17"/>
    </row>
    <row r="833" spans="1:8" ht="15" x14ac:dyDescent="0.25">
      <c r="A833" s="39" t="s">
        <v>1960</v>
      </c>
      <c r="B833" s="39" t="s">
        <v>1961</v>
      </c>
      <c r="C833" s="39" t="s">
        <v>720</v>
      </c>
      <c r="D833" s="39" t="s">
        <v>680</v>
      </c>
      <c r="E833" s="39" t="s">
        <v>761</v>
      </c>
      <c r="F833" s="40">
        <v>940.15200000000004</v>
      </c>
      <c r="G833" s="16"/>
      <c r="H833" s="17"/>
    </row>
    <row r="834" spans="1:8" ht="15" x14ac:dyDescent="0.25">
      <c r="A834" s="39" t="s">
        <v>2269</v>
      </c>
      <c r="B834" s="39" t="s">
        <v>2270</v>
      </c>
      <c r="C834" s="39" t="s">
        <v>720</v>
      </c>
      <c r="D834" s="39" t="s">
        <v>680</v>
      </c>
      <c r="E834" s="39" t="s">
        <v>761</v>
      </c>
      <c r="F834" s="40">
        <v>1608.269</v>
      </c>
      <c r="G834" s="16"/>
      <c r="H834" s="17"/>
    </row>
    <row r="835" spans="1:8" ht="15" x14ac:dyDescent="0.25">
      <c r="A835" s="39" t="s">
        <v>2135</v>
      </c>
      <c r="B835" s="39" t="s">
        <v>2136</v>
      </c>
      <c r="C835" s="39" t="s">
        <v>720</v>
      </c>
      <c r="D835" s="39" t="s">
        <v>680</v>
      </c>
      <c r="E835" s="39" t="s">
        <v>761</v>
      </c>
      <c r="F835" s="40">
        <v>719.36800000000005</v>
      </c>
      <c r="G835" s="16"/>
      <c r="H835" s="17"/>
    </row>
    <row r="836" spans="1:8" ht="15" x14ac:dyDescent="0.25">
      <c r="A836" s="39" t="s">
        <v>1443</v>
      </c>
      <c r="B836" s="39" t="s">
        <v>1444</v>
      </c>
      <c r="C836" s="39" t="s">
        <v>720</v>
      </c>
      <c r="D836" s="39" t="s">
        <v>680</v>
      </c>
      <c r="E836" s="39" t="s">
        <v>761</v>
      </c>
      <c r="F836" s="40">
        <v>100.17400000000001</v>
      </c>
      <c r="G836" s="16"/>
      <c r="H836" s="17"/>
    </row>
    <row r="837" spans="1:8" ht="15" x14ac:dyDescent="0.25">
      <c r="A837" s="39" t="s">
        <v>1445</v>
      </c>
      <c r="B837" s="39" t="s">
        <v>1446</v>
      </c>
      <c r="C837" s="39" t="s">
        <v>720</v>
      </c>
      <c r="D837" s="39" t="s">
        <v>680</v>
      </c>
      <c r="E837" s="39" t="s">
        <v>761</v>
      </c>
      <c r="F837" s="40">
        <v>105.464</v>
      </c>
      <c r="G837" s="16"/>
      <c r="H837" s="17"/>
    </row>
    <row r="838" spans="1:8" ht="15" x14ac:dyDescent="0.25">
      <c r="A838" s="39" t="s">
        <v>1715</v>
      </c>
      <c r="B838" s="39" t="s">
        <v>1716</v>
      </c>
      <c r="C838" s="39" t="s">
        <v>720</v>
      </c>
      <c r="D838" s="39" t="s">
        <v>680</v>
      </c>
      <c r="E838" s="39" t="s">
        <v>761</v>
      </c>
      <c r="F838" s="40">
        <v>73.534999999999997</v>
      </c>
      <c r="G838" s="16"/>
      <c r="H838" s="17"/>
    </row>
    <row r="839" spans="1:8" ht="15" x14ac:dyDescent="0.25">
      <c r="A839" s="39" t="s">
        <v>1717</v>
      </c>
      <c r="B839" s="39" t="s">
        <v>1718</v>
      </c>
      <c r="C839" s="39" t="s">
        <v>720</v>
      </c>
      <c r="D839" s="39" t="s">
        <v>680</v>
      </c>
      <c r="E839" s="39" t="s">
        <v>761</v>
      </c>
      <c r="F839" s="40">
        <v>332.42200000000003</v>
      </c>
      <c r="G839" s="16"/>
      <c r="H839" s="17"/>
    </row>
    <row r="840" spans="1:8" ht="15" x14ac:dyDescent="0.25">
      <c r="A840" s="39" t="s">
        <v>2137</v>
      </c>
      <c r="B840" s="39" t="s">
        <v>2138</v>
      </c>
      <c r="C840" s="39" t="s">
        <v>720</v>
      </c>
      <c r="D840" s="39" t="s">
        <v>680</v>
      </c>
      <c r="E840" s="39" t="s">
        <v>761</v>
      </c>
      <c r="F840" s="40">
        <v>86.346000000000004</v>
      </c>
      <c r="G840" s="16"/>
      <c r="H840" s="17"/>
    </row>
    <row r="841" spans="1:8" ht="15" x14ac:dyDescent="0.25">
      <c r="A841" s="39" t="s">
        <v>1719</v>
      </c>
      <c r="B841" s="39" t="s">
        <v>1720</v>
      </c>
      <c r="C841" s="39" t="s">
        <v>720</v>
      </c>
      <c r="D841" s="39" t="s">
        <v>680</v>
      </c>
      <c r="E841" s="39" t="s">
        <v>761</v>
      </c>
      <c r="F841" s="40">
        <v>300.18099999999998</v>
      </c>
      <c r="G841" s="16"/>
      <c r="H841" s="17"/>
    </row>
    <row r="842" spans="1:8" ht="15" x14ac:dyDescent="0.25">
      <c r="A842" s="39" t="s">
        <v>2271</v>
      </c>
      <c r="B842" s="39" t="s">
        <v>2272</v>
      </c>
      <c r="C842" s="39" t="s">
        <v>720</v>
      </c>
      <c r="D842" s="39" t="s">
        <v>680</v>
      </c>
      <c r="E842" s="39" t="s">
        <v>761</v>
      </c>
      <c r="F842" s="40">
        <v>2929.0169999999998</v>
      </c>
      <c r="G842" s="16"/>
      <c r="H842" s="17"/>
    </row>
    <row r="843" spans="1:8" ht="15" x14ac:dyDescent="0.25">
      <c r="A843" s="39" t="s">
        <v>1962</v>
      </c>
      <c r="B843" s="39" t="s">
        <v>1963</v>
      </c>
      <c r="C843" s="39" t="s">
        <v>720</v>
      </c>
      <c r="D843" s="39" t="s">
        <v>680</v>
      </c>
      <c r="E843" s="39" t="s">
        <v>761</v>
      </c>
      <c r="F843" s="40">
        <v>1055.97</v>
      </c>
      <c r="G843" s="16"/>
      <c r="H843" s="17"/>
    </row>
    <row r="844" spans="1:8" ht="15" x14ac:dyDescent="0.25">
      <c r="A844" s="39" t="s">
        <v>1964</v>
      </c>
      <c r="B844" s="39" t="s">
        <v>1965</v>
      </c>
      <c r="C844" s="39" t="s">
        <v>720</v>
      </c>
      <c r="D844" s="39" t="s">
        <v>680</v>
      </c>
      <c r="E844" s="39" t="s">
        <v>761</v>
      </c>
      <c r="F844" s="40">
        <v>273.512</v>
      </c>
      <c r="G844" s="16"/>
      <c r="H844" s="17"/>
    </row>
    <row r="845" spans="1:8" ht="15" x14ac:dyDescent="0.25">
      <c r="A845" s="39" t="s">
        <v>2273</v>
      </c>
      <c r="B845" s="39" t="s">
        <v>2274</v>
      </c>
      <c r="C845" s="39" t="s">
        <v>720</v>
      </c>
      <c r="D845" s="39" t="s">
        <v>680</v>
      </c>
      <c r="E845" s="39" t="s">
        <v>761</v>
      </c>
      <c r="F845" s="40">
        <v>2014</v>
      </c>
      <c r="G845" s="16"/>
      <c r="H845" s="17"/>
    </row>
    <row r="846" spans="1:8" ht="15" x14ac:dyDescent="0.25">
      <c r="A846" s="39" t="s">
        <v>1765</v>
      </c>
      <c r="B846" s="39" t="s">
        <v>1766</v>
      </c>
      <c r="C846" s="39" t="s">
        <v>720</v>
      </c>
      <c r="D846" s="39" t="s">
        <v>680</v>
      </c>
      <c r="E846" s="39" t="s">
        <v>761</v>
      </c>
      <c r="F846" s="40">
        <v>135.92500000000001</v>
      </c>
      <c r="G846" s="16"/>
      <c r="H846" s="17"/>
    </row>
    <row r="847" spans="1:8" ht="15" x14ac:dyDescent="0.25">
      <c r="A847" s="39" t="s">
        <v>2139</v>
      </c>
      <c r="B847" s="39" t="s">
        <v>2140</v>
      </c>
      <c r="C847" s="39" t="s">
        <v>720</v>
      </c>
      <c r="D847" s="39" t="s">
        <v>680</v>
      </c>
      <c r="E847" s="39" t="s">
        <v>761</v>
      </c>
      <c r="F847" s="40">
        <v>1387.085</v>
      </c>
      <c r="G847" s="16"/>
      <c r="H847" s="17"/>
    </row>
    <row r="848" spans="1:8" ht="15" x14ac:dyDescent="0.25">
      <c r="A848" s="39" t="s">
        <v>2275</v>
      </c>
      <c r="B848" s="39" t="s">
        <v>2276</v>
      </c>
      <c r="C848" s="39" t="s">
        <v>720</v>
      </c>
      <c r="D848" s="39" t="s">
        <v>680</v>
      </c>
      <c r="E848" s="39" t="s">
        <v>761</v>
      </c>
      <c r="F848" s="40">
        <v>1192.5</v>
      </c>
      <c r="G848" s="16"/>
      <c r="H848" s="17"/>
    </row>
    <row r="849" spans="1:8" ht="15" x14ac:dyDescent="0.25">
      <c r="A849" s="39" t="s">
        <v>2141</v>
      </c>
      <c r="B849" s="39" t="s">
        <v>2142</v>
      </c>
      <c r="C849" s="39" t="s">
        <v>720</v>
      </c>
      <c r="D849" s="39" t="s">
        <v>680</v>
      </c>
      <c r="E849" s="39" t="s">
        <v>761</v>
      </c>
      <c r="F849" s="40">
        <v>501.553</v>
      </c>
      <c r="G849" s="16"/>
      <c r="H849" s="17"/>
    </row>
    <row r="850" spans="1:8" ht="15" x14ac:dyDescent="0.25">
      <c r="A850" s="39" t="s">
        <v>1966</v>
      </c>
      <c r="B850" s="39" t="s">
        <v>1967</v>
      </c>
      <c r="C850" s="39" t="s">
        <v>720</v>
      </c>
      <c r="D850" s="39" t="s">
        <v>680</v>
      </c>
      <c r="E850" s="39" t="s">
        <v>734</v>
      </c>
      <c r="F850" s="40">
        <v>656.13599999999997</v>
      </c>
      <c r="G850" s="16"/>
      <c r="H850" s="17"/>
    </row>
    <row r="851" spans="1:8" ht="15" x14ac:dyDescent="0.25">
      <c r="A851" s="39" t="s">
        <v>1721</v>
      </c>
      <c r="B851" s="39" t="s">
        <v>1722</v>
      </c>
      <c r="C851" s="39" t="s">
        <v>720</v>
      </c>
      <c r="D851" s="39" t="s">
        <v>680</v>
      </c>
      <c r="E851" s="39" t="s">
        <v>761</v>
      </c>
      <c r="F851" s="40">
        <v>206.483</v>
      </c>
      <c r="G851" s="16"/>
      <c r="H851" s="17"/>
    </row>
    <row r="852" spans="1:8" ht="15" x14ac:dyDescent="0.25">
      <c r="A852" s="39" t="s">
        <v>2143</v>
      </c>
      <c r="B852" s="39" t="s">
        <v>2144</v>
      </c>
      <c r="C852" s="39" t="s">
        <v>720</v>
      </c>
      <c r="D852" s="39" t="s">
        <v>680</v>
      </c>
      <c r="E852" s="39" t="s">
        <v>761</v>
      </c>
      <c r="F852" s="40">
        <v>247.916</v>
      </c>
      <c r="G852" s="16"/>
      <c r="H852" s="17"/>
    </row>
    <row r="853" spans="1:8" ht="15" x14ac:dyDescent="0.25">
      <c r="A853" s="39" t="s">
        <v>1723</v>
      </c>
      <c r="B853" s="39" t="s">
        <v>1724</v>
      </c>
      <c r="C853" s="39" t="s">
        <v>720</v>
      </c>
      <c r="D853" s="39" t="s">
        <v>680</v>
      </c>
      <c r="E853" s="39" t="s">
        <v>761</v>
      </c>
      <c r="F853" s="40">
        <v>94.927000000000007</v>
      </c>
      <c r="G853" s="16"/>
      <c r="H853" s="17"/>
    </row>
    <row r="854" spans="1:8" ht="15" x14ac:dyDescent="0.25">
      <c r="A854" s="39" t="s">
        <v>1968</v>
      </c>
      <c r="B854" s="39" t="s">
        <v>1969</v>
      </c>
      <c r="C854" s="39" t="s">
        <v>720</v>
      </c>
      <c r="D854" s="39" t="s">
        <v>680</v>
      </c>
      <c r="E854" s="39" t="s">
        <v>761</v>
      </c>
      <c r="F854" s="40">
        <v>482.71499999999997</v>
      </c>
      <c r="G854" s="16"/>
      <c r="H854" s="17"/>
    </row>
    <row r="855" spans="1:8" ht="15" x14ac:dyDescent="0.25">
      <c r="A855" s="39" t="s">
        <v>1970</v>
      </c>
      <c r="B855" s="39" t="s">
        <v>1971</v>
      </c>
      <c r="C855" s="39" t="s">
        <v>720</v>
      </c>
      <c r="D855" s="39" t="s">
        <v>680</v>
      </c>
      <c r="E855" s="39" t="s">
        <v>761</v>
      </c>
      <c r="F855" s="40">
        <v>1644.991</v>
      </c>
      <c r="G855" s="16"/>
      <c r="H855" s="17"/>
    </row>
    <row r="856" spans="1:8" ht="15" x14ac:dyDescent="0.25">
      <c r="A856" s="39" t="s">
        <v>2277</v>
      </c>
      <c r="B856" s="39" t="s">
        <v>2278</v>
      </c>
      <c r="C856" s="39" t="s">
        <v>720</v>
      </c>
      <c r="D856" s="39" t="s">
        <v>680</v>
      </c>
      <c r="E856" s="39" t="s">
        <v>761</v>
      </c>
      <c r="F856" s="40">
        <v>2349.924</v>
      </c>
      <c r="G856" s="16"/>
      <c r="H856" s="17"/>
    </row>
    <row r="857" spans="1:8" ht="15" x14ac:dyDescent="0.25">
      <c r="A857" s="39" t="s">
        <v>2279</v>
      </c>
      <c r="B857" s="39" t="s">
        <v>2280</v>
      </c>
      <c r="C857" s="39" t="s">
        <v>720</v>
      </c>
      <c r="D857" s="39" t="s">
        <v>680</v>
      </c>
      <c r="E857" s="39" t="s">
        <v>761</v>
      </c>
      <c r="F857" s="40">
        <v>2797.1080000000002</v>
      </c>
      <c r="G857" s="16"/>
      <c r="H857" s="17"/>
    </row>
    <row r="858" spans="1:8" ht="15" x14ac:dyDescent="0.25">
      <c r="A858" s="39" t="s">
        <v>2281</v>
      </c>
      <c r="B858" s="39" t="s">
        <v>2282</v>
      </c>
      <c r="C858" s="39" t="s">
        <v>720</v>
      </c>
      <c r="D858" s="39" t="s">
        <v>680</v>
      </c>
      <c r="E858" s="39" t="s">
        <v>761</v>
      </c>
      <c r="F858" s="40">
        <v>2863.134</v>
      </c>
      <c r="G858" s="16"/>
      <c r="H858" s="17"/>
    </row>
    <row r="859" spans="1:8" ht="15" x14ac:dyDescent="0.25">
      <c r="A859" s="39" t="s">
        <v>1725</v>
      </c>
      <c r="B859" s="39" t="s">
        <v>1726</v>
      </c>
      <c r="C859" s="39" t="s">
        <v>720</v>
      </c>
      <c r="D859" s="39" t="s">
        <v>680</v>
      </c>
      <c r="E859" s="39" t="s">
        <v>761</v>
      </c>
      <c r="F859" s="40">
        <v>99.11</v>
      </c>
      <c r="G859" s="16"/>
      <c r="H859" s="17"/>
    </row>
    <row r="860" spans="1:8" ht="15" x14ac:dyDescent="0.25">
      <c r="A860" s="39" t="s">
        <v>1767</v>
      </c>
      <c r="B860" s="39" t="s">
        <v>1768</v>
      </c>
      <c r="C860" s="39" t="s">
        <v>720</v>
      </c>
      <c r="D860" s="39" t="s">
        <v>680</v>
      </c>
      <c r="E860" s="39" t="s">
        <v>761</v>
      </c>
      <c r="F860" s="40">
        <v>71.498000000000005</v>
      </c>
      <c r="G860" s="16"/>
      <c r="H860" s="17"/>
    </row>
    <row r="861" spans="1:8" ht="15" x14ac:dyDescent="0.25">
      <c r="A861" s="39" t="s">
        <v>2145</v>
      </c>
      <c r="B861" s="39" t="s">
        <v>2146</v>
      </c>
      <c r="C861" s="39" t="s">
        <v>720</v>
      </c>
      <c r="D861" s="39" t="s">
        <v>680</v>
      </c>
      <c r="E861" s="39" t="s">
        <v>761</v>
      </c>
      <c r="F861" s="40">
        <v>935.02300000000002</v>
      </c>
      <c r="G861" s="16"/>
      <c r="H861" s="17"/>
    </row>
    <row r="862" spans="1:8" ht="15" x14ac:dyDescent="0.25">
      <c r="A862" s="39" t="s">
        <v>2147</v>
      </c>
      <c r="B862" s="39" t="s">
        <v>2148</v>
      </c>
      <c r="C862" s="39" t="s">
        <v>720</v>
      </c>
      <c r="D862" s="39" t="s">
        <v>680</v>
      </c>
      <c r="E862" s="39" t="s">
        <v>761</v>
      </c>
      <c r="F862" s="40">
        <v>494.94200000000001</v>
      </c>
      <c r="G862" s="16"/>
      <c r="H862" s="17"/>
    </row>
    <row r="863" spans="1:8" ht="15" x14ac:dyDescent="0.25">
      <c r="A863" s="39" t="s">
        <v>1727</v>
      </c>
      <c r="B863" s="39" t="s">
        <v>1728</v>
      </c>
      <c r="C863" s="39" t="s">
        <v>720</v>
      </c>
      <c r="D863" s="39" t="s">
        <v>680</v>
      </c>
      <c r="E863" s="39" t="s">
        <v>761</v>
      </c>
      <c r="F863" s="40">
        <v>71.814999999999998</v>
      </c>
      <c r="G863" s="16"/>
      <c r="H863" s="17"/>
    </row>
    <row r="864" spans="1:8" ht="15" x14ac:dyDescent="0.25">
      <c r="A864" s="39" t="s">
        <v>1769</v>
      </c>
      <c r="B864" s="39" t="s">
        <v>1770</v>
      </c>
      <c r="C864" s="39" t="s">
        <v>720</v>
      </c>
      <c r="D864" s="39" t="s">
        <v>680</v>
      </c>
      <c r="E864" s="39" t="s">
        <v>761</v>
      </c>
      <c r="F864" s="40">
        <v>975.26199999999994</v>
      </c>
      <c r="G864" s="16"/>
      <c r="H864" s="17"/>
    </row>
    <row r="865" spans="1:8" ht="15" x14ac:dyDescent="0.25">
      <c r="A865" s="39" t="s">
        <v>1972</v>
      </c>
      <c r="B865" s="39" t="s">
        <v>1973</v>
      </c>
      <c r="C865" s="39" t="s">
        <v>720</v>
      </c>
      <c r="D865" s="39" t="s">
        <v>680</v>
      </c>
      <c r="E865" s="39" t="s">
        <v>761</v>
      </c>
      <c r="F865" s="40">
        <v>169.857</v>
      </c>
      <c r="G865" s="16"/>
      <c r="H865" s="17"/>
    </row>
    <row r="866" spans="1:8" ht="15" x14ac:dyDescent="0.25">
      <c r="A866" s="39" t="s">
        <v>2283</v>
      </c>
      <c r="B866" s="39" t="s">
        <v>2284</v>
      </c>
      <c r="C866" s="39" t="s">
        <v>720</v>
      </c>
      <c r="D866" s="39" t="s">
        <v>680</v>
      </c>
      <c r="E866" s="39" t="s">
        <v>761</v>
      </c>
      <c r="F866" s="40">
        <v>1712.999</v>
      </c>
      <c r="G866" s="16"/>
      <c r="H866" s="17"/>
    </row>
    <row r="867" spans="1:8" ht="15" x14ac:dyDescent="0.25">
      <c r="A867" s="39" t="s">
        <v>2285</v>
      </c>
      <c r="B867" s="39" t="s">
        <v>2286</v>
      </c>
      <c r="C867" s="39" t="s">
        <v>720</v>
      </c>
      <c r="D867" s="39" t="s">
        <v>680</v>
      </c>
      <c r="E867" s="39" t="s">
        <v>761</v>
      </c>
      <c r="F867" s="40">
        <v>478.06</v>
      </c>
      <c r="G867" s="16"/>
      <c r="H867" s="17"/>
    </row>
    <row r="868" spans="1:8" ht="15" x14ac:dyDescent="0.25">
      <c r="A868" s="39" t="s">
        <v>2149</v>
      </c>
      <c r="B868" s="39" t="s">
        <v>2150</v>
      </c>
      <c r="C868" s="39" t="s">
        <v>720</v>
      </c>
      <c r="D868" s="39" t="s">
        <v>680</v>
      </c>
      <c r="E868" s="39" t="s">
        <v>761</v>
      </c>
      <c r="F868" s="40">
        <v>1750.2629999999999</v>
      </c>
      <c r="G868" s="16"/>
      <c r="H868" s="17"/>
    </row>
    <row r="869" spans="1:8" ht="15" x14ac:dyDescent="0.25">
      <c r="A869" s="39" t="s">
        <v>2151</v>
      </c>
      <c r="B869" s="39" t="s">
        <v>2152</v>
      </c>
      <c r="C869" s="39" t="s">
        <v>720</v>
      </c>
      <c r="D869" s="39" t="s">
        <v>680</v>
      </c>
      <c r="E869" s="39" t="s">
        <v>761</v>
      </c>
      <c r="F869" s="40">
        <v>989.673</v>
      </c>
      <c r="G869" s="16"/>
      <c r="H869" s="17"/>
    </row>
    <row r="870" spans="1:8" ht="15" x14ac:dyDescent="0.25">
      <c r="A870" s="39" t="s">
        <v>1974</v>
      </c>
      <c r="B870" s="39" t="s">
        <v>1975</v>
      </c>
      <c r="C870" s="39" t="s">
        <v>720</v>
      </c>
      <c r="D870" s="39" t="s">
        <v>680</v>
      </c>
      <c r="E870" s="39" t="s">
        <v>761</v>
      </c>
      <c r="F870" s="40">
        <v>274.60599999999999</v>
      </c>
      <c r="G870" s="16"/>
      <c r="H870" s="17"/>
    </row>
    <row r="871" spans="1:8" ht="15" x14ac:dyDescent="0.25">
      <c r="A871" s="39" t="s">
        <v>2287</v>
      </c>
      <c r="B871" s="39" t="s">
        <v>2288</v>
      </c>
      <c r="C871" s="39" t="s">
        <v>720</v>
      </c>
      <c r="D871" s="39" t="s">
        <v>680</v>
      </c>
      <c r="E871" s="39" t="s">
        <v>761</v>
      </c>
      <c r="F871" s="40">
        <v>2862</v>
      </c>
      <c r="G871" s="16"/>
      <c r="H871" s="17"/>
    </row>
    <row r="872" spans="1:8" ht="15" x14ac:dyDescent="0.25">
      <c r="A872" s="39" t="s">
        <v>2289</v>
      </c>
      <c r="B872" s="39" t="s">
        <v>2290</v>
      </c>
      <c r="C872" s="39" t="s">
        <v>720</v>
      </c>
      <c r="D872" s="39" t="s">
        <v>680</v>
      </c>
      <c r="E872" s="39" t="s">
        <v>761</v>
      </c>
      <c r="F872" s="40">
        <v>3370.8</v>
      </c>
      <c r="G872" s="16"/>
      <c r="H872" s="17"/>
    </row>
    <row r="873" spans="1:8" ht="15" x14ac:dyDescent="0.25">
      <c r="A873" s="39" t="s">
        <v>1976</v>
      </c>
      <c r="B873" s="39" t="s">
        <v>1977</v>
      </c>
      <c r="C873" s="39" t="s">
        <v>720</v>
      </c>
      <c r="D873" s="39" t="s">
        <v>680</v>
      </c>
      <c r="E873" s="39" t="s">
        <v>761</v>
      </c>
      <c r="F873" s="40">
        <v>1399.124</v>
      </c>
      <c r="G873" s="16"/>
      <c r="H873" s="17"/>
    </row>
    <row r="874" spans="1:8" ht="15" x14ac:dyDescent="0.25">
      <c r="A874" s="39" t="s">
        <v>2291</v>
      </c>
      <c r="B874" s="39" t="s">
        <v>2292</v>
      </c>
      <c r="C874" s="39" t="s">
        <v>720</v>
      </c>
      <c r="D874" s="39" t="s">
        <v>680</v>
      </c>
      <c r="E874" s="39" t="s">
        <v>761</v>
      </c>
      <c r="F874" s="40">
        <v>1838.2909999999999</v>
      </c>
      <c r="G874" s="16"/>
      <c r="H874" s="17"/>
    </row>
    <row r="875" spans="1:8" ht="15" x14ac:dyDescent="0.25">
      <c r="A875" s="39" t="s">
        <v>2293</v>
      </c>
      <c r="B875" s="39" t="s">
        <v>2294</v>
      </c>
      <c r="C875" s="39" t="s">
        <v>720</v>
      </c>
      <c r="D875" s="39" t="s">
        <v>680</v>
      </c>
      <c r="E875" s="39" t="s">
        <v>761</v>
      </c>
      <c r="F875" s="40">
        <v>2676.5</v>
      </c>
      <c r="G875" s="16"/>
      <c r="H875" s="17"/>
    </row>
    <row r="876" spans="1:8" ht="15" x14ac:dyDescent="0.25">
      <c r="A876" s="39" t="s">
        <v>2153</v>
      </c>
      <c r="B876" s="39" t="s">
        <v>2154</v>
      </c>
      <c r="C876" s="39" t="s">
        <v>720</v>
      </c>
      <c r="D876" s="39" t="s">
        <v>680</v>
      </c>
      <c r="E876" s="39" t="s">
        <v>761</v>
      </c>
      <c r="F876" s="40">
        <v>464.34199999999998</v>
      </c>
      <c r="G876" s="16"/>
      <c r="H876" s="17"/>
    </row>
    <row r="877" spans="1:8" ht="15" x14ac:dyDescent="0.25">
      <c r="A877" s="39" t="s">
        <v>1978</v>
      </c>
      <c r="B877" s="39" t="s">
        <v>1979</v>
      </c>
      <c r="C877" s="39" t="s">
        <v>720</v>
      </c>
      <c r="D877" s="39" t="s">
        <v>680</v>
      </c>
      <c r="E877" s="39" t="s">
        <v>761</v>
      </c>
      <c r="F877" s="40">
        <v>246.04599999999999</v>
      </c>
      <c r="G877" s="16"/>
      <c r="H877" s="17"/>
    </row>
    <row r="878" spans="1:8" ht="15" x14ac:dyDescent="0.25">
      <c r="A878" s="39" t="s">
        <v>2155</v>
      </c>
      <c r="B878" s="39" t="s">
        <v>2156</v>
      </c>
      <c r="C878" s="39" t="s">
        <v>720</v>
      </c>
      <c r="D878" s="39" t="s">
        <v>680</v>
      </c>
      <c r="E878" s="39" t="s">
        <v>761</v>
      </c>
      <c r="F878" s="40">
        <v>2385</v>
      </c>
      <c r="G878" s="16"/>
      <c r="H878" s="17"/>
    </row>
    <row r="879" spans="1:8" ht="15" x14ac:dyDescent="0.25">
      <c r="A879" s="39" t="s">
        <v>2157</v>
      </c>
      <c r="B879" s="39" t="s">
        <v>2158</v>
      </c>
      <c r="C879" s="39" t="s">
        <v>720</v>
      </c>
      <c r="D879" s="39" t="s">
        <v>680</v>
      </c>
      <c r="E879" s="39" t="s">
        <v>761</v>
      </c>
      <c r="F879" s="40">
        <v>3246.0479999999998</v>
      </c>
      <c r="G879" s="16"/>
      <c r="H879" s="17"/>
    </row>
    <row r="880" spans="1:8" ht="15" x14ac:dyDescent="0.25">
      <c r="A880" s="39" t="s">
        <v>1980</v>
      </c>
      <c r="B880" s="39" t="s">
        <v>1981</v>
      </c>
      <c r="C880" s="39" t="s">
        <v>720</v>
      </c>
      <c r="D880" s="39" t="s">
        <v>680</v>
      </c>
      <c r="E880" s="39" t="s">
        <v>761</v>
      </c>
      <c r="F880" s="40">
        <v>560.29600000000005</v>
      </c>
      <c r="G880" s="16"/>
      <c r="H880" s="17"/>
    </row>
    <row r="881" spans="1:8" ht="15" x14ac:dyDescent="0.25">
      <c r="A881" s="39" t="s">
        <v>1982</v>
      </c>
      <c r="B881" s="39" t="s">
        <v>1983</v>
      </c>
      <c r="C881" s="39" t="s">
        <v>720</v>
      </c>
      <c r="D881" s="39" t="s">
        <v>680</v>
      </c>
      <c r="E881" s="39" t="s">
        <v>761</v>
      </c>
      <c r="F881" s="40">
        <v>487.31400000000002</v>
      </c>
      <c r="G881" s="16"/>
      <c r="H881" s="17"/>
    </row>
    <row r="882" spans="1:8" ht="15" x14ac:dyDescent="0.25">
      <c r="A882" s="39" t="s">
        <v>1984</v>
      </c>
      <c r="B882" s="39" t="s">
        <v>1985</v>
      </c>
      <c r="C882" s="39" t="s">
        <v>720</v>
      </c>
      <c r="D882" s="39" t="s">
        <v>680</v>
      </c>
      <c r="E882" s="39" t="s">
        <v>761</v>
      </c>
      <c r="F882" s="40">
        <v>550.64300000000003</v>
      </c>
      <c r="G882" s="16"/>
      <c r="H882" s="17"/>
    </row>
    <row r="883" spans="1:8" ht="15" x14ac:dyDescent="0.25">
      <c r="A883" s="39" t="s">
        <v>2159</v>
      </c>
      <c r="B883" s="39" t="s">
        <v>2160</v>
      </c>
      <c r="C883" s="39" t="s">
        <v>720</v>
      </c>
      <c r="D883" s="39" t="s">
        <v>680</v>
      </c>
      <c r="E883" s="39" t="s">
        <v>761</v>
      </c>
      <c r="F883" s="40">
        <v>1602.229</v>
      </c>
      <c r="G883" s="16"/>
      <c r="H883" s="17"/>
    </row>
    <row r="884" spans="1:8" ht="15" x14ac:dyDescent="0.25">
      <c r="A884" s="39" t="s">
        <v>2295</v>
      </c>
      <c r="B884" s="39" t="s">
        <v>2296</v>
      </c>
      <c r="C884" s="39" t="s">
        <v>720</v>
      </c>
      <c r="D884" s="39" t="s">
        <v>680</v>
      </c>
      <c r="E884" s="39" t="s">
        <v>761</v>
      </c>
      <c r="F884" s="40">
        <v>1841.001</v>
      </c>
      <c r="G884" s="16"/>
      <c r="H884" s="17"/>
    </row>
    <row r="885" spans="1:8" ht="15" x14ac:dyDescent="0.25">
      <c r="A885" s="39" t="s">
        <v>2297</v>
      </c>
      <c r="B885" s="39" t="s">
        <v>2298</v>
      </c>
      <c r="C885" s="39" t="s">
        <v>720</v>
      </c>
      <c r="D885" s="39" t="s">
        <v>680</v>
      </c>
      <c r="E885" s="39" t="s">
        <v>761</v>
      </c>
      <c r="F885" s="40">
        <v>1584.7</v>
      </c>
      <c r="G885" s="16"/>
      <c r="H885" s="17"/>
    </row>
    <row r="886" spans="1:8" ht="15" x14ac:dyDescent="0.25">
      <c r="A886" s="39" t="s">
        <v>2299</v>
      </c>
      <c r="B886" s="39" t="s">
        <v>2300</v>
      </c>
      <c r="C886" s="39" t="s">
        <v>720</v>
      </c>
      <c r="D886" s="39" t="s">
        <v>680</v>
      </c>
      <c r="E886" s="39" t="s">
        <v>761</v>
      </c>
      <c r="F886" s="40">
        <v>2650</v>
      </c>
      <c r="G886" s="16"/>
      <c r="H886" s="17"/>
    </row>
    <row r="887" spans="1:8" ht="15" x14ac:dyDescent="0.25">
      <c r="A887" s="39" t="s">
        <v>2301</v>
      </c>
      <c r="B887" s="39" t="s">
        <v>2302</v>
      </c>
      <c r="C887" s="39" t="s">
        <v>720</v>
      </c>
      <c r="D887" s="39" t="s">
        <v>680</v>
      </c>
      <c r="E887" s="39" t="s">
        <v>761</v>
      </c>
      <c r="F887" s="40">
        <v>2332</v>
      </c>
      <c r="G887" s="16"/>
      <c r="H887" s="17"/>
    </row>
    <row r="888" spans="1:8" ht="15" x14ac:dyDescent="0.25">
      <c r="A888" s="39" t="s">
        <v>2303</v>
      </c>
      <c r="B888" s="39" t="s">
        <v>2304</v>
      </c>
      <c r="C888" s="39" t="s">
        <v>720</v>
      </c>
      <c r="D888" s="39" t="s">
        <v>680</v>
      </c>
      <c r="E888" s="39" t="s">
        <v>761</v>
      </c>
      <c r="F888" s="40">
        <v>1476.13</v>
      </c>
      <c r="G888" s="16"/>
      <c r="H888" s="17"/>
    </row>
    <row r="889" spans="1:8" ht="15" x14ac:dyDescent="0.25">
      <c r="A889" s="39" t="s">
        <v>2161</v>
      </c>
      <c r="B889" s="39" t="s">
        <v>2162</v>
      </c>
      <c r="C889" s="39" t="s">
        <v>720</v>
      </c>
      <c r="D889" s="39" t="s">
        <v>680</v>
      </c>
      <c r="E889" s="39" t="s">
        <v>761</v>
      </c>
      <c r="F889" s="40">
        <v>1748.223</v>
      </c>
      <c r="G889" s="16"/>
      <c r="H889" s="17"/>
    </row>
    <row r="890" spans="1:8" ht="15" x14ac:dyDescent="0.25">
      <c r="A890" s="39" t="s">
        <v>2163</v>
      </c>
      <c r="B890" s="39" t="s">
        <v>2164</v>
      </c>
      <c r="C890" s="39" t="s">
        <v>720</v>
      </c>
      <c r="D890" s="39" t="s">
        <v>680</v>
      </c>
      <c r="E890" s="39" t="s">
        <v>761</v>
      </c>
      <c r="F890" s="40">
        <v>2279</v>
      </c>
      <c r="G890" s="16"/>
      <c r="H890" s="17"/>
    </row>
    <row r="891" spans="1:8" ht="15" x14ac:dyDescent="0.25">
      <c r="A891" s="39" t="s">
        <v>2305</v>
      </c>
      <c r="B891" s="39" t="s">
        <v>2306</v>
      </c>
      <c r="C891" s="39" t="s">
        <v>720</v>
      </c>
      <c r="D891" s="39" t="s">
        <v>680</v>
      </c>
      <c r="E891" s="39" t="s">
        <v>761</v>
      </c>
      <c r="F891" s="40">
        <v>2597</v>
      </c>
      <c r="G891" s="16"/>
      <c r="H891" s="17"/>
    </row>
    <row r="892" spans="1:8" ht="15" x14ac:dyDescent="0.25">
      <c r="A892" s="39" t="s">
        <v>2165</v>
      </c>
      <c r="B892" s="39" t="s">
        <v>2166</v>
      </c>
      <c r="C892" s="39" t="s">
        <v>720</v>
      </c>
      <c r="D892" s="39" t="s">
        <v>680</v>
      </c>
      <c r="E892" s="39" t="s">
        <v>761</v>
      </c>
      <c r="F892" s="40">
        <v>2114.6999999999998</v>
      </c>
      <c r="G892" s="16"/>
      <c r="H892" s="17"/>
    </row>
    <row r="893" spans="1:8" ht="15" x14ac:dyDescent="0.25">
      <c r="A893" s="39" t="s">
        <v>2167</v>
      </c>
      <c r="B893" s="39" t="s">
        <v>2168</v>
      </c>
      <c r="C893" s="39" t="s">
        <v>720</v>
      </c>
      <c r="D893" s="39" t="s">
        <v>680</v>
      </c>
      <c r="E893" s="39" t="s">
        <v>761</v>
      </c>
      <c r="F893" s="40">
        <v>1896.761</v>
      </c>
      <c r="G893" s="16"/>
      <c r="H893" s="17"/>
    </row>
    <row r="894" spans="1:8" ht="15" x14ac:dyDescent="0.25">
      <c r="A894" s="39" t="s">
        <v>2169</v>
      </c>
      <c r="B894" s="39" t="s">
        <v>2170</v>
      </c>
      <c r="C894" s="39" t="s">
        <v>720</v>
      </c>
      <c r="D894" s="39" t="s">
        <v>680</v>
      </c>
      <c r="E894" s="39" t="s">
        <v>761</v>
      </c>
      <c r="F894" s="40">
        <v>2008.7</v>
      </c>
      <c r="G894" s="16"/>
      <c r="H894" s="17"/>
    </row>
    <row r="895" spans="1:8" ht="15" x14ac:dyDescent="0.25">
      <c r="A895" s="39" t="s">
        <v>2171</v>
      </c>
      <c r="B895" s="39" t="s">
        <v>2172</v>
      </c>
      <c r="C895" s="39" t="s">
        <v>720</v>
      </c>
      <c r="D895" s="39" t="s">
        <v>680</v>
      </c>
      <c r="E895" s="39" t="s">
        <v>761</v>
      </c>
      <c r="F895" s="40">
        <v>3397.4009999999998</v>
      </c>
      <c r="G895" s="16"/>
      <c r="H895" s="17"/>
    </row>
    <row r="896" spans="1:8" ht="15" x14ac:dyDescent="0.25">
      <c r="A896" s="39" t="s">
        <v>2173</v>
      </c>
      <c r="B896" s="39" t="s">
        <v>2174</v>
      </c>
      <c r="C896" s="39" t="s">
        <v>720</v>
      </c>
      <c r="D896" s="39" t="s">
        <v>680</v>
      </c>
      <c r="E896" s="39" t="s">
        <v>761</v>
      </c>
      <c r="F896" s="40">
        <v>753.46299999999997</v>
      </c>
      <c r="G896" s="16"/>
      <c r="H896" s="17"/>
    </row>
    <row r="897" spans="1:8" ht="15" x14ac:dyDescent="0.25">
      <c r="A897" s="39" t="s">
        <v>2307</v>
      </c>
      <c r="B897" s="39" t="s">
        <v>2308</v>
      </c>
      <c r="C897" s="39" t="s">
        <v>720</v>
      </c>
      <c r="D897" s="39" t="s">
        <v>680</v>
      </c>
      <c r="E897" s="39" t="s">
        <v>761</v>
      </c>
      <c r="F897" s="40">
        <v>1323.9649999999999</v>
      </c>
      <c r="G897" s="16"/>
      <c r="H897" s="17"/>
    </row>
    <row r="898" spans="1:8" ht="15" x14ac:dyDescent="0.25">
      <c r="A898" s="39" t="s">
        <v>1986</v>
      </c>
      <c r="B898" s="39" t="s">
        <v>1987</v>
      </c>
      <c r="C898" s="39" t="s">
        <v>720</v>
      </c>
      <c r="D898" s="39" t="s">
        <v>689</v>
      </c>
      <c r="E898" s="39" t="s">
        <v>726</v>
      </c>
      <c r="F898" s="40">
        <v>2213.1379999999999</v>
      </c>
      <c r="G898" s="16"/>
      <c r="H898" s="17"/>
    </row>
    <row r="899" spans="1:8" ht="15" x14ac:dyDescent="0.25">
      <c r="A899" s="39" t="s">
        <v>2309</v>
      </c>
      <c r="B899" s="39" t="s">
        <v>2310</v>
      </c>
      <c r="C899" s="39" t="s">
        <v>720</v>
      </c>
      <c r="D899" s="39" t="s">
        <v>680</v>
      </c>
      <c r="E899" s="39" t="s">
        <v>761</v>
      </c>
      <c r="F899" s="40">
        <v>3337.2310000000002</v>
      </c>
      <c r="G899" s="16"/>
      <c r="H899" s="17"/>
    </row>
    <row r="900" spans="1:8" ht="15" x14ac:dyDescent="0.25">
      <c r="A900" s="39" t="s">
        <v>2311</v>
      </c>
      <c r="B900" s="39" t="s">
        <v>2312</v>
      </c>
      <c r="C900" s="39" t="s">
        <v>720</v>
      </c>
      <c r="D900" s="39" t="s">
        <v>680</v>
      </c>
      <c r="E900" s="39" t="s">
        <v>761</v>
      </c>
      <c r="F900" s="40">
        <v>2650</v>
      </c>
      <c r="G900" s="16"/>
      <c r="H900" s="17"/>
    </row>
    <row r="901" spans="1:8" ht="15" x14ac:dyDescent="0.25">
      <c r="A901" s="39" t="s">
        <v>2313</v>
      </c>
      <c r="B901" s="39" t="s">
        <v>2314</v>
      </c>
      <c r="C901" s="39" t="s">
        <v>720</v>
      </c>
      <c r="D901" s="39" t="s">
        <v>680</v>
      </c>
      <c r="E901" s="39" t="s">
        <v>761</v>
      </c>
      <c r="F901" s="40">
        <v>1855</v>
      </c>
      <c r="G901" s="16"/>
      <c r="H901" s="17"/>
    </row>
    <row r="902" spans="1:8" ht="15" x14ac:dyDescent="0.25">
      <c r="A902" s="39" t="s">
        <v>2315</v>
      </c>
      <c r="B902" s="39" t="s">
        <v>2316</v>
      </c>
      <c r="C902" s="39" t="s">
        <v>720</v>
      </c>
      <c r="D902" s="39" t="s">
        <v>680</v>
      </c>
      <c r="E902" s="39" t="s">
        <v>761</v>
      </c>
      <c r="F902" s="40">
        <v>1643</v>
      </c>
      <c r="G902" s="16"/>
      <c r="H902" s="17"/>
    </row>
    <row r="903" spans="1:8" ht="15" x14ac:dyDescent="0.25">
      <c r="A903" s="39" t="s">
        <v>2317</v>
      </c>
      <c r="B903" s="39" t="s">
        <v>2318</v>
      </c>
      <c r="C903" s="39" t="s">
        <v>720</v>
      </c>
      <c r="D903" s="39" t="s">
        <v>680</v>
      </c>
      <c r="E903" s="39" t="s">
        <v>761</v>
      </c>
      <c r="F903" s="40">
        <v>2067</v>
      </c>
      <c r="G903" s="16"/>
      <c r="H903" s="17"/>
    </row>
    <row r="904" spans="1:8" ht="15" x14ac:dyDescent="0.25">
      <c r="A904" s="39" t="s">
        <v>2319</v>
      </c>
      <c r="B904" s="39" t="s">
        <v>2320</v>
      </c>
      <c r="C904" s="39" t="s">
        <v>720</v>
      </c>
      <c r="D904" s="39" t="s">
        <v>680</v>
      </c>
      <c r="E904" s="39" t="s">
        <v>761</v>
      </c>
      <c r="F904" s="40">
        <v>3710</v>
      </c>
      <c r="G904" s="16"/>
      <c r="H904" s="17"/>
    </row>
    <row r="905" spans="1:8" ht="15" x14ac:dyDescent="0.25">
      <c r="A905" s="39" t="s">
        <v>2321</v>
      </c>
      <c r="B905" s="39" t="s">
        <v>2322</v>
      </c>
      <c r="C905" s="39" t="s">
        <v>720</v>
      </c>
      <c r="D905" s="39" t="s">
        <v>680</v>
      </c>
      <c r="E905" s="39" t="s">
        <v>761</v>
      </c>
      <c r="F905" s="40">
        <v>1696.165</v>
      </c>
      <c r="G905" s="16"/>
      <c r="H905" s="17"/>
    </row>
    <row r="906" spans="1:8" ht="15" x14ac:dyDescent="0.25">
      <c r="A906" s="39" t="s">
        <v>2323</v>
      </c>
      <c r="B906" s="39" t="s">
        <v>2324</v>
      </c>
      <c r="C906" s="39" t="s">
        <v>720</v>
      </c>
      <c r="D906" s="39" t="s">
        <v>680</v>
      </c>
      <c r="E906" s="39" t="s">
        <v>761</v>
      </c>
      <c r="F906" s="40">
        <v>2952.1</v>
      </c>
      <c r="G906" s="16"/>
      <c r="H906" s="17"/>
    </row>
    <row r="907" spans="1:8" ht="15" x14ac:dyDescent="0.25">
      <c r="A907" s="39" t="s">
        <v>1121</v>
      </c>
      <c r="B907" s="39" t="s">
        <v>1447</v>
      </c>
      <c r="C907" s="39" t="s">
        <v>720</v>
      </c>
      <c r="D907" s="39" t="s">
        <v>680</v>
      </c>
      <c r="E907" s="39" t="s">
        <v>725</v>
      </c>
      <c r="F907" s="40">
        <v>0.33300000000000002</v>
      </c>
      <c r="G907" s="16"/>
      <c r="H907" s="17"/>
    </row>
    <row r="908" spans="1:8" ht="15" x14ac:dyDescent="0.25">
      <c r="A908" s="39" t="s">
        <v>1287</v>
      </c>
      <c r="B908" s="39" t="s">
        <v>1288</v>
      </c>
      <c r="C908" s="39" t="s">
        <v>720</v>
      </c>
      <c r="D908" s="39" t="s">
        <v>688</v>
      </c>
      <c r="E908" s="39" t="s">
        <v>726</v>
      </c>
      <c r="F908" s="40">
        <v>15.912000000000001</v>
      </c>
      <c r="G908" s="16"/>
      <c r="H908" s="17"/>
    </row>
    <row r="909" spans="1:8" ht="15" x14ac:dyDescent="0.25">
      <c r="A909" s="39" t="s">
        <v>1289</v>
      </c>
      <c r="B909" s="39" t="s">
        <v>1290</v>
      </c>
      <c r="C909" s="39" t="s">
        <v>720</v>
      </c>
      <c r="D909" s="39" t="s">
        <v>688</v>
      </c>
      <c r="E909" s="39" t="s">
        <v>726</v>
      </c>
      <c r="F909" s="40">
        <v>27.844999999999999</v>
      </c>
      <c r="G909" s="16"/>
      <c r="H909" s="17"/>
    </row>
    <row r="910" spans="1:8" ht="15" x14ac:dyDescent="0.25">
      <c r="A910" s="39" t="s">
        <v>1291</v>
      </c>
      <c r="B910" s="39" t="s">
        <v>1448</v>
      </c>
      <c r="C910" s="39" t="s">
        <v>720</v>
      </c>
      <c r="D910" s="39" t="s">
        <v>689</v>
      </c>
      <c r="E910" s="39" t="s">
        <v>729</v>
      </c>
      <c r="F910" s="40">
        <v>0.70699999999999996</v>
      </c>
      <c r="G910" s="16"/>
      <c r="H910" s="17"/>
    </row>
    <row r="911" spans="1:8" ht="15" x14ac:dyDescent="0.25">
      <c r="A911" s="39" t="s">
        <v>1292</v>
      </c>
      <c r="B911" s="39" t="s">
        <v>1449</v>
      </c>
      <c r="C911" s="39" t="s">
        <v>720</v>
      </c>
      <c r="D911" s="39" t="s">
        <v>697</v>
      </c>
      <c r="E911" s="39" t="s">
        <v>729</v>
      </c>
      <c r="F911" s="40">
        <v>7.07</v>
      </c>
      <c r="G911" s="16"/>
      <c r="H911" s="17"/>
    </row>
    <row r="912" spans="1:8" ht="15" x14ac:dyDescent="0.25">
      <c r="A912" s="39" t="s">
        <v>1450</v>
      </c>
      <c r="B912" s="39" t="s">
        <v>1451</v>
      </c>
      <c r="C912" s="39" t="s">
        <v>720</v>
      </c>
      <c r="D912" s="39" t="s">
        <v>688</v>
      </c>
      <c r="E912" s="39" t="s">
        <v>726</v>
      </c>
      <c r="F912" s="40">
        <v>29.824000000000002</v>
      </c>
      <c r="G912" s="16"/>
      <c r="H912" s="17"/>
    </row>
    <row r="913" spans="1:8" ht="15" x14ac:dyDescent="0.25">
      <c r="A913" s="39" t="s">
        <v>1312</v>
      </c>
      <c r="B913" s="39" t="s">
        <v>1313</v>
      </c>
      <c r="C913" s="39" t="s">
        <v>720</v>
      </c>
      <c r="D913" s="39" t="s">
        <v>685</v>
      </c>
      <c r="E913" s="39" t="s">
        <v>726</v>
      </c>
      <c r="F913" s="40">
        <v>112.895</v>
      </c>
      <c r="G913" s="16"/>
      <c r="H913" s="17"/>
    </row>
    <row r="914" spans="1:8" ht="15" x14ac:dyDescent="0.25">
      <c r="A914" s="39" t="s">
        <v>1452</v>
      </c>
      <c r="B914" s="39" t="s">
        <v>1453</v>
      </c>
      <c r="C914" s="39" t="s">
        <v>720</v>
      </c>
      <c r="D914" s="39" t="s">
        <v>680</v>
      </c>
      <c r="E914" s="39" t="s">
        <v>725</v>
      </c>
      <c r="F914" s="40">
        <v>0.28699999999999998</v>
      </c>
      <c r="G914" s="16"/>
      <c r="H914" s="17"/>
    </row>
    <row r="915" spans="1:8" ht="15" x14ac:dyDescent="0.25">
      <c r="A915" s="39" t="s">
        <v>1454</v>
      </c>
      <c r="B915" s="39" t="s">
        <v>1455</v>
      </c>
      <c r="C915" s="39" t="s">
        <v>720</v>
      </c>
      <c r="D915" s="39" t="s">
        <v>685</v>
      </c>
      <c r="E915" s="39" t="s">
        <v>726</v>
      </c>
      <c r="F915" s="40">
        <v>163.60400000000001</v>
      </c>
      <c r="G915" s="16"/>
      <c r="H915" s="17"/>
    </row>
    <row r="916" spans="1:8" ht="15" x14ac:dyDescent="0.25">
      <c r="A916" s="39" t="s">
        <v>1480</v>
      </c>
      <c r="B916" s="39" t="s">
        <v>1481</v>
      </c>
      <c r="C916" s="39" t="s">
        <v>720</v>
      </c>
      <c r="D916" s="39" t="s">
        <v>688</v>
      </c>
      <c r="E916" s="39" t="s">
        <v>726</v>
      </c>
      <c r="F916" s="40">
        <v>28.74</v>
      </c>
      <c r="G916" s="16"/>
      <c r="H916" s="17"/>
    </row>
    <row r="917" spans="1:8" ht="15" x14ac:dyDescent="0.25">
      <c r="A917" s="39" t="s">
        <v>1482</v>
      </c>
      <c r="B917" s="39" t="s">
        <v>1483</v>
      </c>
      <c r="C917" s="39" t="s">
        <v>720</v>
      </c>
      <c r="D917" s="39" t="s">
        <v>688</v>
      </c>
      <c r="E917" s="39" t="s">
        <v>726</v>
      </c>
      <c r="F917" s="40">
        <v>73.905000000000001</v>
      </c>
      <c r="G917" s="16"/>
      <c r="H917" s="17"/>
    </row>
    <row r="918" spans="1:8" ht="15" x14ac:dyDescent="0.25">
      <c r="A918" s="39" t="s">
        <v>1456</v>
      </c>
      <c r="B918" s="39" t="s">
        <v>1457</v>
      </c>
      <c r="C918" s="39" t="s">
        <v>720</v>
      </c>
      <c r="D918" s="39" t="s">
        <v>688</v>
      </c>
      <c r="E918" s="39" t="s">
        <v>726</v>
      </c>
      <c r="F918" s="40">
        <v>46.816000000000003</v>
      </c>
      <c r="G918" s="16"/>
      <c r="H918" s="17"/>
    </row>
    <row r="919" spans="1:8" ht="15" x14ac:dyDescent="0.25">
      <c r="A919" s="39" t="s">
        <v>1458</v>
      </c>
      <c r="B919" s="39" t="s">
        <v>1459</v>
      </c>
      <c r="C919" s="39" t="s">
        <v>720</v>
      </c>
      <c r="D919" s="39" t="s">
        <v>688</v>
      </c>
      <c r="E919" s="39" t="s">
        <v>726</v>
      </c>
      <c r="F919" s="40">
        <v>34.759</v>
      </c>
      <c r="G919" s="16"/>
      <c r="H919" s="17"/>
    </row>
    <row r="920" spans="1:8" ht="15" x14ac:dyDescent="0.25">
      <c r="A920" s="39" t="s">
        <v>1460</v>
      </c>
      <c r="B920" s="39" t="s">
        <v>1461</v>
      </c>
      <c r="C920" s="39" t="s">
        <v>720</v>
      </c>
      <c r="D920" s="39" t="s">
        <v>688</v>
      </c>
      <c r="E920" s="39" t="s">
        <v>726</v>
      </c>
      <c r="F920" s="40">
        <v>24.931000000000001</v>
      </c>
      <c r="G920" s="16"/>
      <c r="H920" s="17"/>
    </row>
    <row r="921" spans="1:8" ht="15" x14ac:dyDescent="0.25">
      <c r="A921" s="39" t="s">
        <v>1462</v>
      </c>
      <c r="B921" s="39" t="s">
        <v>1463</v>
      </c>
      <c r="C921" s="39" t="s">
        <v>720</v>
      </c>
      <c r="D921" s="39" t="s">
        <v>688</v>
      </c>
      <c r="E921" s="39" t="s">
        <v>726</v>
      </c>
      <c r="F921" s="40">
        <v>27.905000000000001</v>
      </c>
      <c r="G921" s="16"/>
      <c r="H921" s="17"/>
    </row>
    <row r="922" spans="1:8" ht="15" x14ac:dyDescent="0.25">
      <c r="A922" s="39" t="s">
        <v>1464</v>
      </c>
      <c r="B922" s="39" t="s">
        <v>1465</v>
      </c>
      <c r="C922" s="39" t="s">
        <v>720</v>
      </c>
      <c r="D922" s="39" t="s">
        <v>688</v>
      </c>
      <c r="E922" s="39" t="s">
        <v>726</v>
      </c>
      <c r="F922" s="40">
        <v>26.943000000000001</v>
      </c>
      <c r="G922" s="16"/>
      <c r="H922" s="17"/>
    </row>
    <row r="923" spans="1:8" ht="15" x14ac:dyDescent="0.25">
      <c r="A923" s="39" t="s">
        <v>1484</v>
      </c>
      <c r="B923" s="39" t="s">
        <v>1485</v>
      </c>
      <c r="C923" s="39" t="s">
        <v>720</v>
      </c>
      <c r="D923" s="39" t="s">
        <v>688</v>
      </c>
      <c r="E923" s="39" t="s">
        <v>726</v>
      </c>
      <c r="F923" s="40">
        <v>24.943000000000001</v>
      </c>
      <c r="G923" s="16"/>
      <c r="H923" s="17"/>
    </row>
    <row r="924" spans="1:8" ht="15" x14ac:dyDescent="0.25">
      <c r="A924" s="39" t="s">
        <v>1486</v>
      </c>
      <c r="B924" s="39" t="s">
        <v>1487</v>
      </c>
      <c r="C924" s="39" t="s">
        <v>720</v>
      </c>
      <c r="D924" s="39" t="s">
        <v>685</v>
      </c>
      <c r="E924" s="39" t="s">
        <v>726</v>
      </c>
      <c r="F924" s="40">
        <v>24.710999999999999</v>
      </c>
      <c r="G924" s="16"/>
      <c r="H924" s="17"/>
    </row>
    <row r="925" spans="1:8" ht="15" x14ac:dyDescent="0.25">
      <c r="A925" s="39" t="s">
        <v>1503</v>
      </c>
      <c r="B925" s="39" t="s">
        <v>1504</v>
      </c>
      <c r="C925" s="39" t="s">
        <v>720</v>
      </c>
      <c r="D925" s="39" t="s">
        <v>688</v>
      </c>
      <c r="E925" s="39" t="s">
        <v>726</v>
      </c>
      <c r="F925" s="40">
        <v>19.748999999999999</v>
      </c>
      <c r="G925" s="16"/>
      <c r="H925" s="17"/>
    </row>
    <row r="926" spans="1:8" ht="15" x14ac:dyDescent="0.25">
      <c r="A926" s="39" t="s">
        <v>1530</v>
      </c>
      <c r="B926" s="39" t="s">
        <v>1531</v>
      </c>
      <c r="C926" s="39" t="s">
        <v>720</v>
      </c>
      <c r="D926" s="39" t="s">
        <v>685</v>
      </c>
      <c r="E926" s="39" t="s">
        <v>726</v>
      </c>
      <c r="F926" s="40">
        <v>134.25200000000001</v>
      </c>
      <c r="G926" s="16"/>
      <c r="H926" s="17"/>
    </row>
    <row r="927" spans="1:8" ht="15" x14ac:dyDescent="0.25">
      <c r="A927" s="39" t="s">
        <v>1609</v>
      </c>
      <c r="B927" s="39" t="s">
        <v>1610</v>
      </c>
      <c r="C927" s="39" t="s">
        <v>720</v>
      </c>
      <c r="D927" s="39" t="s">
        <v>688</v>
      </c>
      <c r="E927" s="39" t="s">
        <v>726</v>
      </c>
      <c r="F927" s="40">
        <v>33.087000000000003</v>
      </c>
      <c r="G927" s="16"/>
      <c r="H927" s="17"/>
    </row>
    <row r="928" spans="1:8" ht="15" x14ac:dyDescent="0.25">
      <c r="A928" s="39" t="s">
        <v>1729</v>
      </c>
      <c r="B928" s="39" t="s">
        <v>1730</v>
      </c>
      <c r="C928" s="39" t="s">
        <v>720</v>
      </c>
      <c r="D928" s="39" t="s">
        <v>692</v>
      </c>
      <c r="E928" s="39" t="s">
        <v>726</v>
      </c>
      <c r="F928" s="40">
        <v>85.569000000000003</v>
      </c>
      <c r="G928" s="16"/>
      <c r="H928" s="17"/>
    </row>
    <row r="929" spans="1:8" ht="15" x14ac:dyDescent="0.25">
      <c r="A929" s="39" t="s">
        <v>1771</v>
      </c>
      <c r="B929" s="39" t="s">
        <v>1772</v>
      </c>
      <c r="C929" s="39" t="s">
        <v>720</v>
      </c>
      <c r="D929" s="39" t="s">
        <v>680</v>
      </c>
      <c r="E929" s="39" t="s">
        <v>725</v>
      </c>
      <c r="F929" s="40">
        <v>0.42499999999999999</v>
      </c>
      <c r="G929" s="16"/>
      <c r="H929" s="17"/>
    </row>
    <row r="930" spans="1:8" ht="15" x14ac:dyDescent="0.25">
      <c r="A930" s="39" t="s">
        <v>1773</v>
      </c>
      <c r="B930" s="39" t="s">
        <v>1774</v>
      </c>
      <c r="C930" s="39" t="s">
        <v>720</v>
      </c>
      <c r="D930" s="39" t="s">
        <v>688</v>
      </c>
      <c r="E930" s="39" t="s">
        <v>726</v>
      </c>
      <c r="F930" s="40">
        <v>46.054000000000002</v>
      </c>
      <c r="G930" s="16"/>
      <c r="H930" s="17"/>
    </row>
    <row r="931" spans="1:8" ht="15" x14ac:dyDescent="0.25">
      <c r="A931" s="39" t="s">
        <v>1988</v>
      </c>
      <c r="B931" s="39" t="s">
        <v>1989</v>
      </c>
      <c r="C931" s="39" t="s">
        <v>720</v>
      </c>
      <c r="D931" s="39" t="s">
        <v>685</v>
      </c>
      <c r="E931" s="39" t="s">
        <v>726</v>
      </c>
      <c r="F931" s="40">
        <v>251.245</v>
      </c>
      <c r="G931" s="16"/>
      <c r="H931" s="17"/>
    </row>
    <row r="932" spans="1:8" ht="15" x14ac:dyDescent="0.25">
      <c r="A932" s="39" t="s">
        <v>1990</v>
      </c>
      <c r="B932" s="39" t="s">
        <v>1991</v>
      </c>
      <c r="C932" s="39" t="s">
        <v>720</v>
      </c>
      <c r="D932" s="39" t="s">
        <v>692</v>
      </c>
      <c r="E932" s="39" t="s">
        <v>726</v>
      </c>
      <c r="F932" s="40">
        <v>146.761</v>
      </c>
      <c r="G932" s="16"/>
      <c r="H932" s="17"/>
    </row>
    <row r="933" spans="1:8" ht="15" x14ac:dyDescent="0.25">
      <c r="A933" s="39" t="s">
        <v>1992</v>
      </c>
      <c r="B933" s="39" t="s">
        <v>1993</v>
      </c>
      <c r="C933" s="39" t="s">
        <v>720</v>
      </c>
      <c r="D933" s="39" t="s">
        <v>688</v>
      </c>
      <c r="E933" s="39" t="s">
        <v>726</v>
      </c>
      <c r="F933" s="40">
        <v>48.08</v>
      </c>
      <c r="G933" s="16"/>
      <c r="H933" s="17"/>
    </row>
    <row r="934" spans="1:8" ht="15" x14ac:dyDescent="0.25">
      <c r="A934" s="39" t="s">
        <v>1994</v>
      </c>
      <c r="B934" s="39" t="s">
        <v>1995</v>
      </c>
      <c r="C934" s="39" t="s">
        <v>720</v>
      </c>
      <c r="D934" s="39" t="s">
        <v>685</v>
      </c>
      <c r="E934" s="39" t="s">
        <v>726</v>
      </c>
      <c r="F934" s="40">
        <v>164.154</v>
      </c>
      <c r="G934" s="16"/>
      <c r="H934" s="17"/>
    </row>
    <row r="935" spans="1:8" ht="15" x14ac:dyDescent="0.25">
      <c r="A935" s="39" t="s">
        <v>2175</v>
      </c>
      <c r="B935" s="39" t="s">
        <v>2176</v>
      </c>
      <c r="C935" s="39" t="s">
        <v>720</v>
      </c>
      <c r="D935" s="39" t="s">
        <v>680</v>
      </c>
      <c r="E935" s="39" t="s">
        <v>726</v>
      </c>
      <c r="F935" s="40">
        <v>5.9710000000000001</v>
      </c>
      <c r="G935" s="16"/>
      <c r="H935" s="17"/>
    </row>
    <row r="936" spans="1:8" ht="15" x14ac:dyDescent="0.25">
      <c r="A936" s="39" t="s">
        <v>2177</v>
      </c>
      <c r="B936" s="39" t="s">
        <v>2178</v>
      </c>
      <c r="C936" s="39" t="s">
        <v>720</v>
      </c>
      <c r="D936" s="39" t="s">
        <v>680</v>
      </c>
      <c r="E936" s="39" t="s">
        <v>726</v>
      </c>
      <c r="F936" s="40">
        <v>4.0650000000000004</v>
      </c>
      <c r="G936" s="16"/>
      <c r="H936" s="17"/>
    </row>
    <row r="937" spans="1:8" ht="15" x14ac:dyDescent="0.25">
      <c r="A937" s="39" t="s">
        <v>2325</v>
      </c>
      <c r="B937" s="39" t="s">
        <v>2326</v>
      </c>
      <c r="C937" s="39" t="s">
        <v>720</v>
      </c>
      <c r="D937" s="39" t="s">
        <v>680</v>
      </c>
      <c r="E937" s="39" t="s">
        <v>726</v>
      </c>
      <c r="F937" s="40">
        <v>795.86099999999999</v>
      </c>
      <c r="G937" s="16"/>
      <c r="H937" s="17"/>
    </row>
    <row r="938" spans="1:8" ht="15" x14ac:dyDescent="0.25">
      <c r="A938" s="39" t="s">
        <v>1255</v>
      </c>
      <c r="B938" s="39" t="s">
        <v>1256</v>
      </c>
      <c r="C938" s="39" t="s">
        <v>720</v>
      </c>
      <c r="D938" s="39" t="s">
        <v>680</v>
      </c>
      <c r="E938" s="39" t="s">
        <v>723</v>
      </c>
      <c r="F938" s="40">
        <v>18.722999999999999</v>
      </c>
      <c r="G938" s="16"/>
      <c r="H938" s="17"/>
    </row>
    <row r="939" spans="1:8" ht="15" x14ac:dyDescent="0.25">
      <c r="A939" s="39" t="s">
        <v>656</v>
      </c>
      <c r="B939" s="39" t="s">
        <v>512</v>
      </c>
      <c r="C939" s="39" t="s">
        <v>720</v>
      </c>
      <c r="D939" s="39" t="s">
        <v>680</v>
      </c>
      <c r="E939" s="39" t="s">
        <v>723</v>
      </c>
      <c r="F939" s="40">
        <v>41.881</v>
      </c>
      <c r="G939" s="16"/>
      <c r="H939" s="17"/>
    </row>
    <row r="940" spans="1:8" ht="15" x14ac:dyDescent="0.25">
      <c r="A940" s="39" t="s">
        <v>657</v>
      </c>
      <c r="B940" s="39" t="s">
        <v>513</v>
      </c>
      <c r="C940" s="39" t="s">
        <v>720</v>
      </c>
      <c r="D940" s="39" t="s">
        <v>680</v>
      </c>
      <c r="E940" s="39" t="s">
        <v>723</v>
      </c>
      <c r="F940" s="40">
        <v>41.881</v>
      </c>
      <c r="G940" s="16"/>
      <c r="H940" s="17"/>
    </row>
    <row r="941" spans="1:8" ht="15" x14ac:dyDescent="0.25">
      <c r="A941" s="39" t="s">
        <v>658</v>
      </c>
      <c r="B941" s="39" t="s">
        <v>1257</v>
      </c>
      <c r="C941" s="39" t="s">
        <v>720</v>
      </c>
      <c r="D941" s="39" t="s">
        <v>680</v>
      </c>
      <c r="E941" s="39" t="s">
        <v>723</v>
      </c>
      <c r="F941" s="40">
        <v>7.4999999999999997E-2</v>
      </c>
      <c r="G941" s="16"/>
      <c r="H941" s="17"/>
    </row>
    <row r="942" spans="1:8" ht="15" x14ac:dyDescent="0.25">
      <c r="A942" s="39" t="s">
        <v>659</v>
      </c>
      <c r="B942" s="39" t="s">
        <v>1258</v>
      </c>
      <c r="C942" s="39" t="s">
        <v>720</v>
      </c>
      <c r="D942" s="39" t="s">
        <v>680</v>
      </c>
      <c r="E942" s="39" t="s">
        <v>723</v>
      </c>
      <c r="F942" s="40">
        <v>0.28599999999999998</v>
      </c>
      <c r="G942" s="16"/>
      <c r="H942" s="17"/>
    </row>
    <row r="943" spans="1:8" ht="15" x14ac:dyDescent="0.25">
      <c r="A943" s="39" t="s">
        <v>660</v>
      </c>
      <c r="B943" s="39" t="s">
        <v>1259</v>
      </c>
      <c r="C943" s="39" t="s">
        <v>720</v>
      </c>
      <c r="D943" s="39" t="s">
        <v>680</v>
      </c>
      <c r="E943" s="39" t="s">
        <v>723</v>
      </c>
      <c r="F943" s="40">
        <v>0.219</v>
      </c>
      <c r="G943" s="16"/>
      <c r="H943" s="17"/>
    </row>
    <row r="944" spans="1:8" ht="15" x14ac:dyDescent="0.25">
      <c r="A944" s="39" t="s">
        <v>661</v>
      </c>
      <c r="B944" s="39" t="s">
        <v>1260</v>
      </c>
      <c r="C944" s="39" t="s">
        <v>720</v>
      </c>
      <c r="D944" s="39" t="s">
        <v>680</v>
      </c>
      <c r="E944" s="39" t="s">
        <v>723</v>
      </c>
      <c r="F944" s="40">
        <v>0.93400000000000005</v>
      </c>
      <c r="G944" s="16"/>
      <c r="H944" s="17"/>
    </row>
    <row r="945" spans="1:8" ht="15" x14ac:dyDescent="0.25">
      <c r="A945" s="39" t="s">
        <v>662</v>
      </c>
      <c r="B945" s="39" t="s">
        <v>1261</v>
      </c>
      <c r="C945" s="39" t="s">
        <v>720</v>
      </c>
      <c r="D945" s="39" t="s">
        <v>680</v>
      </c>
      <c r="E945" s="39" t="s">
        <v>723</v>
      </c>
      <c r="F945" s="40">
        <v>0.40699999999999997</v>
      </c>
      <c r="G945" s="16"/>
      <c r="H945" s="17"/>
    </row>
    <row r="946" spans="1:8" ht="15" x14ac:dyDescent="0.25">
      <c r="A946" s="39" t="s">
        <v>663</v>
      </c>
      <c r="B946" s="39" t="s">
        <v>1262</v>
      </c>
      <c r="C946" s="39" t="s">
        <v>720</v>
      </c>
      <c r="D946" s="39" t="s">
        <v>680</v>
      </c>
      <c r="E946" s="39" t="s">
        <v>723</v>
      </c>
      <c r="F946" s="40">
        <v>0.14299999999999999</v>
      </c>
      <c r="G946" s="16"/>
      <c r="H946" s="17"/>
    </row>
    <row r="947" spans="1:8" ht="30" x14ac:dyDescent="0.25">
      <c r="A947" s="39" t="s">
        <v>1293</v>
      </c>
      <c r="B947" s="39" t="s">
        <v>1294</v>
      </c>
      <c r="C947" s="39" t="s">
        <v>720</v>
      </c>
      <c r="D947" s="39" t="s">
        <v>1295</v>
      </c>
      <c r="E947" s="39" t="s">
        <v>1296</v>
      </c>
      <c r="F947" s="40">
        <v>1925.231</v>
      </c>
      <c r="G947" s="16"/>
      <c r="H947" s="17"/>
    </row>
    <row r="948" spans="1:8" ht="15" x14ac:dyDescent="0.25">
      <c r="A948" s="39" t="s">
        <v>1297</v>
      </c>
      <c r="B948" s="39" t="s">
        <v>1298</v>
      </c>
      <c r="C948" s="39" t="s">
        <v>720</v>
      </c>
      <c r="D948" s="39" t="s">
        <v>1299</v>
      </c>
      <c r="E948" s="39" t="s">
        <v>1300</v>
      </c>
      <c r="F948" s="40">
        <v>1925.231</v>
      </c>
      <c r="G948" s="16"/>
      <c r="H948" s="17"/>
    </row>
  </sheetData>
  <phoneticPr fontId="8"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9DBC4D-71E8-4666-B0F9-C64E579D8F5B}"/>
</file>

<file path=customXml/itemProps2.xml><?xml version="1.0" encoding="utf-8"?>
<ds:datastoreItem xmlns:ds="http://schemas.openxmlformats.org/officeDocument/2006/customXml" ds:itemID="{A695DEA2-B34A-4B21-9192-1CEC7072C672}"/>
</file>

<file path=customXml/itemProps3.xml><?xml version="1.0" encoding="utf-8"?>
<ds:datastoreItem xmlns:ds="http://schemas.openxmlformats.org/officeDocument/2006/customXml" ds:itemID="{8EE8B018-3338-4F21-A17D-C5309BECFC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Update Process</vt:lpstr>
      <vt:lpstr>SETUP</vt:lpstr>
      <vt:lpstr>Instruction For Use</vt:lpstr>
      <vt:lpstr>HCPCS</vt:lpstr>
      <vt:lpstr>'Update Process'!Print_Area</vt:lpstr>
    </vt:vector>
  </TitlesOfParts>
  <Company>Blue Shield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ypereg01</dc:creator>
  <cp:lastModifiedBy>Nathe, Michael</cp:lastModifiedBy>
  <cp:lastPrinted>2015-05-01T23:01:26Z</cp:lastPrinted>
  <dcterms:created xsi:type="dcterms:W3CDTF">2010-12-23T22:46:07Z</dcterms:created>
  <dcterms:modified xsi:type="dcterms:W3CDTF">2025-04-21T18:59:07Z</dcterms:modified>
</cp:coreProperties>
</file>